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800" activeTab="0"/>
  </bookViews>
  <sheets>
    <sheet name="Форма для СП  РФ." sheetId="1" r:id="rId1"/>
  </sheets>
  <definedNames>
    <definedName name="доходы">'Форма для СП  РФ.'!$A$4:$E$22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<sst xmlns="http://schemas.openxmlformats.org/spreadsheetml/2006/main" count="40" uniqueCount="40">
  <si>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дохода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</si>
  <si>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</si>
  <si>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</si>
  <si>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</si>
  <si>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</si>
  <si>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</si>
  <si>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</si>
  <si>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</si>
  <si>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049 1 08 07200 01 0039 110</t>
  </si>
  <si>
    <t>В С Е Г О   Д О Х О Д О В:</t>
  </si>
  <si>
    <t xml:space="preserve">% </t>
  </si>
  <si>
    <t>049 1 12 02060 01 6000 120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</si>
  <si>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</si>
  <si>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</si>
  <si>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</si>
  <si>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</si>
  <si>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</si>
  <si>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</si>
  <si>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t xml:space="preserve">Сборы за участие в конкурсе (аукционе) на право пользования участками недр </t>
  </si>
  <si>
    <t>Доходы, поступающие в порядке возмещения расходов, поне-сенных в связи с эксплуатацией федерального имущества</t>
  </si>
  <si>
    <t>Разовые платежи - всего: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</si>
  <si>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</si>
  <si>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</si>
  <si>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</si>
  <si>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</si>
  <si>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</t>
    </r>
  </si>
  <si>
    <t>049 1 16 07010 01 9000 140</t>
  </si>
  <si>
    <t>049 1 16 07090 01 9000 140</t>
  </si>
  <si>
    <t>049 1 16 10012 01 9000 140</t>
  </si>
  <si>
    <r>
      <t xml:space="preserve">049 2 18 </t>
    </r>
    <r>
      <rPr>
        <b/>
        <sz val="10"/>
        <color indexed="10"/>
        <rFont val="Times New Roman Cyr"/>
        <family val="0"/>
      </rPr>
      <t>01010</t>
    </r>
    <r>
      <rPr>
        <b/>
        <sz val="10"/>
        <color indexed="12"/>
        <rFont val="Times New Roman Cyr"/>
        <family val="0"/>
      </rPr>
      <t xml:space="preserve"> 01 0000 </t>
    </r>
    <r>
      <rPr>
        <b/>
        <sz val="10"/>
        <color indexed="10"/>
        <rFont val="Times New Roman Cyr"/>
        <family val="0"/>
      </rPr>
      <t>150</t>
    </r>
  </si>
  <si>
    <r>
      <t>049 1 15 02012 01</t>
    </r>
    <r>
      <rPr>
        <b/>
        <sz val="10"/>
        <color indexed="10"/>
        <rFont val="Times New Roman Cyr"/>
        <family val="0"/>
      </rPr>
      <t xml:space="preserve">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color indexed="12"/>
        <rFont val="Times New Roman Cyr"/>
        <family val="1"/>
      </rPr>
      <t xml:space="preserve"> 140</t>
    </r>
  </si>
  <si>
    <r>
      <t xml:space="preserve">049 1 13 02061 01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color indexed="12"/>
        <rFont val="Times New Roman Cyr"/>
        <family val="0"/>
      </rPr>
      <t xml:space="preserve"> 130</t>
    </r>
  </si>
  <si>
    <r>
      <t xml:space="preserve">049 1 08 07081 01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color indexed="12"/>
        <rFont val="Times New Roman Cyr"/>
        <family val="0"/>
      </rPr>
      <t xml:space="preserve"> 110</t>
    </r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</si>
  <si>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</si>
  <si>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>049 1 16 10121 01 0001 140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</si>
  <si>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</si>
  <si>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r>
      <rPr>
        <b/>
        <sz val="10"/>
        <color indexed="12"/>
        <rFont val="Times New Roman Cyr"/>
        <family val="0"/>
      </rPr>
      <t>049 1 13 02991 01</t>
    </r>
    <r>
      <rPr>
        <b/>
        <sz val="10"/>
        <rFont val="Times New Roman Cyr"/>
        <family val="0"/>
      </rPr>
      <t xml:space="preserve">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rFont val="Times New Roman Cyr"/>
        <family val="0"/>
      </rPr>
      <t xml:space="preserve"> </t>
    </r>
    <r>
      <rPr>
        <b/>
        <sz val="10"/>
        <color indexed="12"/>
        <rFont val="Times New Roman Cyr"/>
        <family val="0"/>
      </rPr>
      <t>130</t>
    </r>
  </si>
  <si>
    <t>Фактическое исполнение                          в 2022 году:</t>
  </si>
  <si>
    <r>
      <t>Прогноз поступлений в бюджет на 2022 год</t>
    </r>
    <r>
      <rPr>
        <b/>
        <sz val="9"/>
        <color indexed="10"/>
        <rFont val="Times New Roman"/>
        <family val="1"/>
      </rPr>
      <t xml:space="preserve"> (ФЗ от 06.12.2021            N 390-ФЗ)</t>
    </r>
  </si>
  <si>
    <t xml:space="preserve"> администрируемых Роснедра, в федеральный бюджет за 9 месяцев 2022 года.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</si>
</sst>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74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0"/>
      <color indexed="12"/>
      <name val="Times New Roman Cyr"/>
      <family val="0"/>
    </font>
    <font>
      <b/>
      <sz val="10"/>
      <color indexed="10"/>
      <name val="Times New Roman Cyr"/>
      <family val="0"/>
    </font>
    <font>
      <b/>
      <u val="single"/>
      <sz val="10"/>
      <color indexed="10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Times New Roman Cyr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 Cyr"/>
      <family val="0"/>
    </font>
    <font>
      <b/>
      <sz val="10"/>
      <color rgb="FF0000FF"/>
      <name val="Times New Roman"/>
      <family val="1"/>
    </font>
    <font>
      <b/>
      <sz val="12"/>
      <color rgb="FFFF0000"/>
      <name val="Times New Roman"/>
      <family val="1"/>
    </font>
    <font>
      <sz val="8"/>
      <color rgb="FF0000FF"/>
      <name val="Times New Roman"/>
      <family val="1"/>
    </font>
    <font>
      <sz val="8"/>
      <color rgb="FF0000FF"/>
      <name val="Times New Roman Cyr"/>
      <family val="1"/>
    </font>
    <font>
      <b/>
      <sz val="12"/>
      <color rgb="FF0000FF"/>
      <name val="Times New Roman"/>
      <family val="1"/>
    </font>
    <font>
      <b/>
      <sz val="11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175" fontId="11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33" borderId="13" xfId="0" applyNumberFormat="1" applyFont="1" applyFill="1" applyBorder="1" applyAlignment="1" applyProtection="1">
      <alignment horizontal="right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186" fontId="66" fillId="0" borderId="13" xfId="0" applyNumberFormat="1" applyFont="1" applyFill="1" applyBorder="1" applyAlignment="1">
      <alignment horizontal="center" vertical="center"/>
    </xf>
    <xf numFmtId="186" fontId="66" fillId="0" borderId="14" xfId="0" applyNumberFormat="1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3" xfId="0" applyFont="1" applyBorder="1" applyAlignment="1">
      <alignment horizontal="center" vertical="center"/>
    </xf>
    <xf numFmtId="0" fontId="67" fillId="35" borderId="13" xfId="0" applyFont="1" applyFill="1" applyBorder="1" applyAlignment="1">
      <alignment horizontal="center" vertical="center" wrapText="1"/>
    </xf>
    <xf numFmtId="186" fontId="69" fillId="33" borderId="15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75" fontId="72" fillId="33" borderId="13" xfId="0" applyNumberFormat="1" applyFont="1" applyFill="1" applyBorder="1" applyAlignment="1">
      <alignment horizontal="center" vertical="center"/>
    </xf>
    <xf numFmtId="175" fontId="73" fillId="0" borderId="13" xfId="0" applyNumberFormat="1" applyFont="1" applyFill="1" applyBorder="1" applyAlignment="1">
      <alignment horizontal="center" vertical="center"/>
    </xf>
    <xf numFmtId="175" fontId="73" fillId="0" borderId="16" xfId="0" applyNumberFormat="1" applyFont="1" applyFill="1" applyBorder="1" applyAlignment="1">
      <alignment horizontal="center" vertical="center"/>
    </xf>
    <xf numFmtId="175" fontId="15" fillId="33" borderId="13" xfId="0" applyNumberFormat="1" applyFont="1" applyFill="1" applyBorder="1" applyAlignment="1">
      <alignment horizontal="center" vertical="center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4" fillId="0" borderId="13" xfId="0" applyNumberFormat="1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 wrapText="1"/>
    </xf>
    <xf numFmtId="175" fontId="7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3" fillId="0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110" zoomScaleNormal="110" workbookViewId="0" topLeftCell="A1">
      <selection activeCell="L20" sqref="L20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18" customWidth="1"/>
    <col min="4" max="4" width="14.375" style="0" customWidth="1"/>
    <col min="5" max="5" width="7.375" style="17" customWidth="1"/>
  </cols>
  <sheetData>
    <row r="1" spans="1:3" ht="16.5" customHeight="1">
      <c r="A1" s="50" t="s">
        <v>15</v>
      </c>
      <c r="B1" s="50"/>
      <c r="C1" s="50"/>
    </row>
    <row r="2" spans="1:5" ht="16.5" customHeight="1">
      <c r="A2" s="50" t="s">
        <v>39</v>
      </c>
      <c r="B2" s="50"/>
      <c r="C2" s="50"/>
      <c r="D2" s="50"/>
      <c r="E2" s="7"/>
    </row>
    <row r="3" spans="1:4" ht="11.25" customHeight="1" thickBot="1">
      <c r="A3" s="5"/>
      <c r="C3" s="16"/>
      <c r="D3" s="39" t="s">
        <v>6</v>
      </c>
    </row>
    <row r="4" spans="1:5" ht="50.25" customHeight="1" thickBot="1">
      <c r="A4" s="12" t="s">
        <v>0</v>
      </c>
      <c r="B4" s="15" t="s">
        <v>1</v>
      </c>
      <c r="C4" s="25" t="s">
        <v>38</v>
      </c>
      <c r="D4" s="22" t="s">
        <v>37</v>
      </c>
      <c r="E4" s="8" t="s">
        <v>10</v>
      </c>
    </row>
    <row r="5" spans="1:5" s="2" customFormat="1" ht="10.5" customHeight="1" thickBot="1">
      <c r="A5" s="34">
        <v>1</v>
      </c>
      <c r="B5" s="35">
        <v>2</v>
      </c>
      <c r="C5" s="36">
        <v>3</v>
      </c>
      <c r="D5" s="37">
        <v>4</v>
      </c>
      <c r="E5" s="38">
        <v>5</v>
      </c>
    </row>
    <row r="6" spans="1:5" ht="16.5" customHeight="1" thickBot="1">
      <c r="A6" s="23" t="s">
        <v>9</v>
      </c>
      <c r="B6" s="24"/>
      <c r="C6" s="43">
        <f>C7+C10+C11+C12+C13+C14+C15+C16+C17+C18+C20+C22</f>
        <v>23753441.800000004</v>
      </c>
      <c r="D6" s="40">
        <f>D8+D9+D10+D11+D12+D13+D14+D15+D16+D17+D18+D19+D20+D21+D22</f>
        <v>37627664.199999996</v>
      </c>
      <c r="E6" s="32">
        <f>D6/C6*100</f>
        <v>158.40931397150197</v>
      </c>
    </row>
    <row r="7" spans="1:5" ht="15" customHeight="1" thickBot="1">
      <c r="A7" s="13" t="s">
        <v>20</v>
      </c>
      <c r="B7" s="4"/>
      <c r="C7" s="21">
        <f>SUM(C8:C9)</f>
        <v>22808158.3</v>
      </c>
      <c r="D7" s="41">
        <f>SUM(D8:D9)</f>
        <v>36875814.199999996</v>
      </c>
      <c r="E7" s="27">
        <f>D7/C7*100</f>
        <v>161.67817547986763</v>
      </c>
    </row>
    <row r="8" spans="1:5" ht="26.25" customHeight="1" thickBot="1">
      <c r="A8" s="14" t="s">
        <v>24</v>
      </c>
      <c r="B8" s="28" t="s">
        <v>3</v>
      </c>
      <c r="C8" s="44">
        <v>22808158.3</v>
      </c>
      <c r="D8" s="41">
        <v>36835172.3</v>
      </c>
      <c r="E8" s="26">
        <f>D8/C8*100</f>
        <v>161.4999852925433</v>
      </c>
    </row>
    <row r="9" spans="1:5" ht="25.5" customHeight="1" thickBot="1">
      <c r="A9" s="14" t="s">
        <v>25</v>
      </c>
      <c r="B9" s="28" t="s">
        <v>11</v>
      </c>
      <c r="C9" s="44"/>
      <c r="D9" s="41">
        <v>40641.9</v>
      </c>
      <c r="E9" s="26"/>
    </row>
    <row r="10" spans="1:5" ht="37.5" customHeight="1" thickBot="1">
      <c r="A10" s="11" t="s">
        <v>17</v>
      </c>
      <c r="B10" s="29" t="s">
        <v>32</v>
      </c>
      <c r="C10" s="45">
        <v>14518.5</v>
      </c>
      <c r="D10" s="41">
        <v>21104.8</v>
      </c>
      <c r="E10" s="26">
        <f aca="true" t="shared" si="0" ref="E10:E17">D10/C10*100</f>
        <v>145.36487929193785</v>
      </c>
    </row>
    <row r="11" spans="1:5" ht="36" customHeight="1" thickBot="1">
      <c r="A11" s="11" t="s">
        <v>7</v>
      </c>
      <c r="B11" s="30" t="s">
        <v>8</v>
      </c>
      <c r="C11" s="45">
        <v>2653</v>
      </c>
      <c r="D11" s="42">
        <v>1493.8</v>
      </c>
      <c r="E11" s="26">
        <f t="shared" si="0"/>
        <v>56.306068601583114</v>
      </c>
    </row>
    <row r="12" spans="1:5" s="1" customFormat="1" ht="37.5" customHeight="1" thickBot="1">
      <c r="A12" s="20" t="s">
        <v>14</v>
      </c>
      <c r="B12" s="30" t="s">
        <v>13</v>
      </c>
      <c r="C12" s="45">
        <v>77</v>
      </c>
      <c r="D12" s="47">
        <v>43.2</v>
      </c>
      <c r="E12" s="26">
        <f t="shared" si="0"/>
        <v>56.10389610389611</v>
      </c>
    </row>
    <row r="13" spans="1:5" s="1" customFormat="1" ht="49.5" customHeight="1" thickBot="1">
      <c r="A13" s="10" t="s">
        <v>33</v>
      </c>
      <c r="B13" s="28" t="s">
        <v>4</v>
      </c>
      <c r="C13" s="44">
        <v>526325.8</v>
      </c>
      <c r="D13" s="42">
        <v>325144.2</v>
      </c>
      <c r="E13" s="26">
        <f t="shared" si="0"/>
        <v>61.77622301623823</v>
      </c>
    </row>
    <row r="14" spans="1:5" ht="24" customHeight="1" thickBot="1">
      <c r="A14" s="10" t="s">
        <v>18</v>
      </c>
      <c r="B14" s="28" t="s">
        <v>5</v>
      </c>
      <c r="C14" s="45">
        <v>42168.7</v>
      </c>
      <c r="D14" s="42">
        <v>15854.2</v>
      </c>
      <c r="E14" s="26">
        <f t="shared" si="0"/>
        <v>37.59708029889468</v>
      </c>
    </row>
    <row r="15" spans="1:7" ht="24.75" customHeight="1" thickBot="1">
      <c r="A15" s="9" t="s">
        <v>19</v>
      </c>
      <c r="B15" s="28" t="s">
        <v>31</v>
      </c>
      <c r="C15" s="44">
        <v>28127.1</v>
      </c>
      <c r="D15" s="42">
        <v>6419.4</v>
      </c>
      <c r="E15" s="26">
        <f t="shared" si="0"/>
        <v>22.822829228750923</v>
      </c>
      <c r="G15" s="48"/>
    </row>
    <row r="16" spans="1:5" s="1" customFormat="1" ht="22.5" customHeight="1" thickBot="1">
      <c r="A16" s="10" t="s">
        <v>2</v>
      </c>
      <c r="B16" s="6" t="s">
        <v>36</v>
      </c>
      <c r="C16" s="44">
        <v>12452.6</v>
      </c>
      <c r="D16" s="42">
        <v>5778.6</v>
      </c>
      <c r="E16" s="26">
        <f t="shared" si="0"/>
        <v>46.40476687599377</v>
      </c>
    </row>
    <row r="17" spans="1:5" s="1" customFormat="1" ht="35.25" customHeight="1" thickBot="1">
      <c r="A17" s="10" t="s">
        <v>16</v>
      </c>
      <c r="B17" s="31" t="s">
        <v>30</v>
      </c>
      <c r="C17" s="44">
        <v>294592.1</v>
      </c>
      <c r="D17" s="42">
        <v>278508.3</v>
      </c>
      <c r="E17" s="26">
        <f t="shared" si="0"/>
        <v>94.54031523588039</v>
      </c>
    </row>
    <row r="18" spans="1:5" s="1" customFormat="1" ht="48.75" customHeight="1" thickBot="1">
      <c r="A18" s="9" t="s">
        <v>21</v>
      </c>
      <c r="B18" s="51" t="s">
        <v>26</v>
      </c>
      <c r="C18" s="46">
        <v>20345.5</v>
      </c>
      <c r="D18" s="49">
        <v>63114.2</v>
      </c>
      <c r="E18" s="26">
        <f>D18/C18*100</f>
        <v>310.21208621070997</v>
      </c>
    </row>
    <row r="19" spans="1:5" ht="48.75" customHeight="1" thickBot="1">
      <c r="A19" s="19" t="s">
        <v>22</v>
      </c>
      <c r="B19" s="52" t="s">
        <v>27</v>
      </c>
      <c r="C19" s="44"/>
      <c r="D19" s="47">
        <v>204.6</v>
      </c>
      <c r="E19" s="26"/>
    </row>
    <row r="20" spans="1:5" ht="37.5" customHeight="1" thickBot="1">
      <c r="A20" s="10" t="s">
        <v>23</v>
      </c>
      <c r="B20" s="33" t="s">
        <v>28</v>
      </c>
      <c r="C20" s="44">
        <v>183.4</v>
      </c>
      <c r="D20" s="42"/>
      <c r="E20" s="26"/>
    </row>
    <row r="21" spans="1:5" ht="48.75" customHeight="1" thickBot="1">
      <c r="A21" s="10" t="s">
        <v>35</v>
      </c>
      <c r="B21" s="33" t="s">
        <v>34</v>
      </c>
      <c r="C21" s="44"/>
      <c r="D21" s="42">
        <v>11471.4</v>
      </c>
      <c r="E21" s="26"/>
    </row>
    <row r="22" spans="1:5" ht="24.75" customHeight="1" thickBot="1">
      <c r="A22" s="10" t="s">
        <v>12</v>
      </c>
      <c r="B22" s="33" t="s">
        <v>29</v>
      </c>
      <c r="C22" s="44">
        <v>3839.8</v>
      </c>
      <c r="D22" s="42">
        <v>22713.3</v>
      </c>
      <c r="E22" s="26">
        <f>D22/C22*100</f>
        <v>591.5229959893744</v>
      </c>
    </row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2022-10-06T06:51:14Z</cp:lastPrinted>
  <dcterms:created xsi:type="dcterms:W3CDTF">2004-10-14T11:51:07Z</dcterms:created>
  <dcterms:modified xsi:type="dcterms:W3CDTF">2022-10-16T12:41:55Z</dcterms:modified>
  <cp:category/>
  <cp:version/>
  <cp:contentType/>
  <cp:contentStatus/>
</cp:coreProperties>
</file>