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для СП  РФ." sheetId="1" state="visible" r:id="rId1"/>
  </sheets>
  <definedNames>
    <definedName name="доходы">'Форма для СП  РФ.'!$A$4:$E$36</definedName>
  </definedNames>
  <calcPr refMode="R1C1"/>
</workbook>
</file>

<file path=xl/sharedStrings.xml><?xml version="1.0" encoding="utf-8"?>
<sst xmlns="http://schemas.openxmlformats.org/spreadsheetml/2006/main" count="65" uniqueCount="65">
  <si>
    <t xml:space="preserve">                                Информация о поступлении доходов, </t>
  </si>
  <si>
    <t xml:space="preserve"> администрируемых Роснедра, в федеральный бюджет на 01.07.2026 </t>
  </si>
  <si>
    <r>
      <t xml:space="preserve">(в тыс. руб.)</t>
    </r>
    <r>
      <rPr>
        <b/>
        <sz val="9"/>
        <rFont val="Times New Roman"/>
      </rPr>
      <t xml:space="preserve"> </t>
    </r>
  </si>
  <si>
    <t xml:space="preserve">Наименование дохода</t>
  </si>
  <si>
    <t xml:space="preserve">Код  бюджетной
классификации
</t>
  </si>
  <si>
    <t xml:space="preserve">Прогноз поступлений в бюджет на 2026 год (ФЗ от 28.11.2025            N 426-ФЗ)</t>
  </si>
  <si>
    <t xml:space="preserve">Фактическое исполнение                          в 2026 году:</t>
  </si>
  <si>
    <t xml:space="preserve">% </t>
  </si>
  <si>
    <t xml:space="preserve">В С Е Г О   Д О Х О Д О В:</t>
  </si>
  <si>
    <t xml:space="preserve">Разовые платежи - всего: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</si>
  <si>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 </t>
    </r>
    <r>
      <rPr>
        <b/>
        <i/>
        <sz val="9"/>
        <rFont val="Times New Roman"/>
      </rPr>
      <t xml:space="preserve">на территории</t>
    </r>
    <r>
      <rPr>
        <i/>
        <sz val="9"/>
        <rFont val="Times New Roman"/>
      </rPr>
      <t xml:space="preserve"> Российской Федерации</t>
    </r>
  </si>
  <si>
    <t xml:space="preserve">049 1 12 02011 01 6000 120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</si>
  <si>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</t>
    </r>
    <r>
      <rPr>
        <b/>
        <i/>
        <sz val="9"/>
        <rFont val="Times New Roman"/>
      </rPr>
      <t xml:space="preserve">на континентальном шельфе</t>
    </r>
    <r>
      <rPr>
        <i/>
        <sz val="9"/>
        <rFont val="Times New Roman"/>
      </rPr>
      <t xml:space="preserve"> РФ</t>
    </r>
  </si>
  <si>
    <t xml:space="preserve">049 1 12 02060 01 6000 120</t>
  </si>
  <si>
    <t xml:space="preserve">в т.ч. разовые платежи по УВС</t>
  </si>
  <si>
    <t xml:space="preserve">в т.ч. разовые платежи по ТПИ</t>
  </si>
  <si>
    <t xml:space="preserve">в т.ч. разовые платежи по воде, грязи</t>
  </si>
  <si>
    <t xml:space="preserve"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</si>
  <si>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</si>
  <si>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 xml:space="preserve">Прочие государственные пошлины за государственную регистрацию, а также за совершение прочих юридически значимых действий</t>
  </si>
  <si>
    <t xml:space="preserve">049 1 08 07200 01 0039 110</t>
  </si>
  <si>
    <t xml:space="preserve"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</si>
  <si>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 xml:space="preserve">049 1 11 05031 01 6000 120</t>
  </si>
  <si>
    <t xml:space="preserve">Доходы от перечисления части прибыли, остающейся после уплаты налогов и иных обязательных платежей ФГУП</t>
  </si>
  <si>
    <t xml:space="preserve">049 1 11 07011 01 6002 120</t>
  </si>
  <si>
    <t xml:space="preserve">Прочие поступления от использования имущества, находящегося в собственности Российской Федерации</t>
  </si>
  <si>
    <t xml:space="preserve">049 1 11 09041 01 7100 120</t>
  </si>
  <si>
    <t xml:space="preserve"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</si>
  <si>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 xml:space="preserve">049 1 12 02051 01 6000 120</t>
  </si>
  <si>
    <t xml:space="preserve">Сборы за участие в конкурсе (аукционе) на право пользования участками недр </t>
  </si>
  <si>
    <t xml:space="preserve">049 1 12 02101 01 6000 120</t>
  </si>
  <si>
    <t xml:space="preserve">Доходы, поступающие в порядке возмещения расходов, понесенных в связи с эксплуатацией федерального имущества</t>
  </si>
  <si>
    <r>
      <t xml:space="preserve">049 1 13 02061 01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</si>
  <si>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 xml:space="preserve">Доходы от возврата дебиторской задолженности по госконт-рактам (договорам) исполненным (частично исполненным) в предыдущие годы </t>
  </si>
  <si>
    <r>
      <t xml:space="preserve">049 1 13 02100 01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</si>
  <si>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 xml:space="preserve">Прочие доходы от  компенсации затрат федерального бюджета</t>
  </si>
  <si>
    <r>
      <rPr>
        <b/>
        <sz val="10"/>
        <color indexed="4"/>
        <rFont val="Times New Roman Cyr"/>
      </rPr>
      <t xml:space="preserve">049 1 13 02991 01</t>
    </r>
    <r>
      <rPr>
        <b/>
        <sz val="10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</si>
  <si>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t xml:space="preserve"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основных средств по указанному имуществу.</t>
  </si>
  <si>
    <r>
      <t xml:space="preserve">049 1 14 02013 01 6000 </t>
    </r>
    <r>
      <rPr>
        <b/>
        <sz val="10"/>
        <color indexed="2"/>
        <rFont val="Times New Roman Cyr"/>
      </rPr>
      <t>410</t>
    </r>
  </si>
  <si>
    <t xml:space="preserve"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</si>
  <si>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r>
      <t xml:space="preserve">049 1 14 02013 01 6000 </t>
    </r>
    <r>
      <rPr>
        <b/>
        <sz val="10"/>
        <color indexed="2"/>
        <rFont val="Times New Roman Cyr"/>
      </rPr>
      <t>440</t>
    </r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</si>
  <si>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</rPr>
      <t xml:space="preserve">экспертизы проектов</t>
    </r>
    <r>
      <rPr>
        <sz val="9"/>
        <rFont val="Times New Roman"/>
      </rPr>
      <t xml:space="preserve"> геологического изучения недр</t>
    </r>
  </si>
  <si>
    <r>
      <t xml:space="preserve">049 1 15 02012 01</t>
    </r>
    <r>
      <rPr>
        <b/>
        <sz val="10"/>
        <color indexed="2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</si>
  <si>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</si>
  <si>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 xml:space="preserve">049 1 16 07010 01 9000 140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</si>
  <si>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</si>
  <si>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 xml:space="preserve">049 1 16 07090 01 9000 140</t>
  </si>
  <si>
    <t xml:space="preserve">Возмещение ущерба при возникновении страховых случаев, когда выгодоприобретателями выступают получатели средств федерального бюджета</t>
  </si>
  <si>
    <t xml:space="preserve">049 1 16 10012 01 9000 140</t>
  </si>
  <si>
    <t xml:space="preserve"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</si>
  <si>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049 1 16 10013 01 9000 140</t>
  </si>
  <si>
    <t xml:space="preserve">Платежи в целях возмещения убытков, причиненных уклонением от заключения с федеральным государственным органом государственного контракта </t>
  </si>
  <si>
    <t xml:space="preserve">049 1 16 10051 01 9000 140</t>
  </si>
  <si>
    <t xml:space="preserve">Платежи в целях возмещения ущерба при расторжении государственного контракта, заключенного с федеральным государственным органом, в связи с односторонним отказом исполнителя (подрядчика) от его исполнения </t>
  </si>
  <si>
    <t xml:space="preserve">049 1 16 10071 01 9000 140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</si>
  <si>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</si>
  <si>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 xml:space="preserve">049 1 16 10121 01 0001 140</t>
  </si>
  <si>
    <t xml:space="preserve">Иные поступления от неналоговых доходов, подлежащих зачислению в доход федерального бюджета, для которых не предусмотрены отдельные КБК</t>
  </si>
  <si>
    <t xml:space="preserve">049 1 17 05010 01 7000 180</t>
  </si>
  <si>
    <t xml:space="preserve">Прочие безвозмездные поступления от государственных (муниципальных) организаций в федеральный бюджет</t>
  </si>
  <si>
    <t xml:space="preserve">049 2 03 01099 01 6000 150</t>
  </si>
  <si>
    <t xml:space="preserve">Доходы федерального бюджета от возврата бюджетными учреждениями остатков субсидий прошлых лет</t>
  </si>
  <si>
    <t xml:space="preserve">049 2 18 01010 01 6000 150</t>
  </si>
  <si>
    <t xml:space="preserve">Доходы федерального бюджета от возврата остатков субвенций бюджетами Республики Крым и города федерального значения Севастополя</t>
  </si>
  <si>
    <r>
      <rPr>
        <b/>
        <sz val="10"/>
        <color indexed="4"/>
        <rFont val="Times New Roman"/>
      </rPr>
      <t xml:space="preserve">049 2 18 </t>
    </r>
    <r>
      <rPr>
        <b/>
        <sz val="10"/>
        <color indexed="2"/>
        <rFont val="Times New Roman"/>
      </rPr>
      <t>35395</t>
    </r>
    <r>
      <rPr>
        <b/>
        <sz val="10"/>
        <color indexed="4"/>
        <rFont val="Times New Roman"/>
      </rPr>
      <t xml:space="preserve"> 01 1001 </t>
    </r>
    <r>
      <rPr>
        <b/>
        <sz val="10"/>
        <color indexed="2"/>
        <rFont val="Times New Roman"/>
      </rPr>
      <t>150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</si>
</sst>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_р_._-;\-* #,##0_р_._-;_-* &quot;-&quot;_р_._-;_-@_-"/>
    <numFmt numFmtId="161" formatCode="_-* #,##0.00_р_._-;\-* #,##0.00_р_._-;_-* &quot;-&quot;??_р_._-;_-@_-"/>
    <numFmt numFmtId="162" formatCode="#,##0.0"/>
    <numFmt numFmtId="163" formatCode="0.0"/>
    <numFmt numFmtId="164" formatCode="#,##0.0_р_."/>
  </numFmts>
  <fonts count="30">
    <font>
      <sz val="10.000000"/>
      <color theme="1"/>
      <name val="Arial Cyr"/>
    </font>
    <font>
      <sz val="10.000000"/>
      <name val="Times New Roman"/>
    </font>
    <font>
      <b/>
      <sz val="14.000000"/>
      <name val="Times New Roman"/>
    </font>
    <font>
      <b/>
      <sz val="9.000000"/>
      <color indexed="2"/>
      <name val="Times New Roman"/>
    </font>
    <font>
      <sz val="8.000000"/>
      <name val="Arial Cyr"/>
    </font>
    <font>
      <b/>
      <sz val="11.000000"/>
      <name val="Times New Roman"/>
    </font>
    <font>
      <b/>
      <sz val="10.000000"/>
      <name val="Times New Roman"/>
    </font>
    <font>
      <b/>
      <sz val="9.000000"/>
      <name val="Times New Roman"/>
    </font>
    <font>
      <b/>
      <sz val="12.000000"/>
      <name val="Arial Cyr"/>
    </font>
    <font>
      <sz val="10.000000"/>
      <name val="Times New Roman Cyr"/>
    </font>
    <font>
      <sz val="8.000000"/>
      <color indexed="4"/>
      <name val="Times New Roman"/>
    </font>
    <font>
      <sz val="8.000000"/>
      <color indexed="4"/>
      <name val="Times New Roman Cyr"/>
    </font>
    <font>
      <b/>
      <sz val="12.000000"/>
      <name val="Times New Roman"/>
    </font>
    <font>
      <b/>
      <sz val="12.000000"/>
      <name val="Times New Roman Cyr"/>
    </font>
    <font>
      <b/>
      <sz val="12.000000"/>
      <color indexed="4"/>
      <name val="Times New Roman"/>
    </font>
    <font>
      <b/>
      <sz val="12.000000"/>
      <color indexed="2"/>
      <name val="Times New Roman"/>
    </font>
    <font>
      <b/>
      <sz val="10.000000"/>
      <name val="Times New Roman Cyr"/>
    </font>
    <font>
      <b/>
      <sz val="11.000000"/>
      <color indexed="4"/>
      <name val="Times New Roman"/>
    </font>
    <font>
      <b/>
      <sz val="11.000000"/>
      <color indexed="2"/>
      <name val="Times New Roman"/>
    </font>
    <font>
      <b/>
      <i/>
      <sz val="10.000000"/>
      <name val="Times New Roman"/>
    </font>
    <font>
      <b/>
      <sz val="10.000000"/>
      <color indexed="4"/>
      <name val="Times New Roman Cyr"/>
    </font>
    <font>
      <b/>
      <sz val="11.000000"/>
      <name val="Times New Roman Cyr"/>
    </font>
    <font>
      <b/>
      <i/>
      <sz val="10.000000"/>
      <name val="Times New Roman Cyr"/>
    </font>
    <font>
      <sz val="9.000000"/>
      <name val="Times New Roman"/>
    </font>
    <font>
      <b/>
      <sz val="10.000000"/>
      <color indexed="4"/>
      <name val="Times New Roman"/>
    </font>
    <font>
      <sz val="11.000000"/>
      <name val="Times New Roman Cyr"/>
    </font>
    <font>
      <b/>
      <sz val="10.000000"/>
      <color rgb="FF3333FF"/>
      <name val="Times New Roman Cyr"/>
    </font>
    <font>
      <sz val="12.000000"/>
      <name val="Open Sans"/>
    </font>
    <font>
      <b/>
      <sz val="11.000000"/>
      <color indexed="4"/>
      <name val="Times New Roman Cyr"/>
    </font>
    <font>
      <sz val="12.000000"/>
      <color rgb="FF5F6D74"/>
      <name val="Open Sans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indexed="26"/>
        <bgColor indexed="26"/>
      </patternFill>
    </fill>
  </fills>
  <borders count="17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</borders>
  <cellStyleXfs count="3">
    <xf fontId="0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</cellStyleXfs>
  <cellXfs count="72">
    <xf fontId="0" fillId="0" borderId="0" numFmtId="0" xfId="0"/>
    <xf fontId="1" fillId="0" borderId="0" numFmtId="0" xfId="0" applyFont="1"/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3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 vertical="center"/>
    </xf>
    <xf fontId="6" fillId="0" borderId="2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 wrapText="1"/>
    </xf>
    <xf fontId="9" fillId="0" borderId="0" numFmtId="0" xfId="0" applyFont="1"/>
    <xf fontId="10" fillId="0" borderId="1" numFmtId="0" xfId="0" applyFont="1" applyBorder="1" applyAlignment="1">
      <alignment horizontal="center" vertical="center"/>
    </xf>
    <xf fontId="11" fillId="0" borderId="1" numFmtId="0" xfId="0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1" fillId="0" borderId="4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/>
    </xf>
    <xf fontId="12" fillId="2" borderId="1" numFmtId="0" xfId="0" applyFont="1" applyFill="1" applyBorder="1" applyAlignment="1" applyProtection="1">
      <alignment horizontal="right" vertical="center" wrapText="1"/>
    </xf>
    <xf fontId="13" fillId="2" borderId="5" numFmtId="0" xfId="0" applyFont="1" applyFill="1" applyBorder="1" applyAlignment="1" applyProtection="1">
      <alignment horizontal="left" vertical="center" wrapText="1"/>
    </xf>
    <xf fontId="12" fillId="2" borderId="1" numFmtId="162" xfId="0" applyNumberFormat="1" applyFont="1" applyFill="1" applyBorder="1" applyAlignment="1">
      <alignment horizontal="center" vertical="center"/>
    </xf>
    <xf fontId="14" fillId="2" borderId="1" numFmtId="162" xfId="0" applyNumberFormat="1" applyFont="1" applyFill="1" applyBorder="1" applyAlignment="1">
      <alignment horizontal="center" vertical="center"/>
    </xf>
    <xf fontId="15" fillId="2" borderId="3" numFmtId="163" xfId="0" applyNumberFormat="1" applyFont="1" applyFill="1" applyBorder="1" applyAlignment="1">
      <alignment horizontal="center" vertical="center"/>
    </xf>
    <xf fontId="5" fillId="0" borderId="1" numFmtId="0" xfId="0" applyFont="1" applyBorder="1" applyAlignment="1" applyProtection="1">
      <alignment horizontal="left" vertical="center" wrapText="1"/>
    </xf>
    <xf fontId="16" fillId="0" borderId="2" numFmtId="0" xfId="0" applyFont="1" applyBorder="1" applyAlignment="1" applyProtection="1">
      <alignment horizontal="left" vertical="center" wrapText="1"/>
    </xf>
    <xf fontId="5" fillId="0" borderId="1" numFmtId="162" xfId="0" applyNumberFormat="1" applyFont="1" applyBorder="1" applyAlignment="1">
      <alignment horizontal="center" vertical="center"/>
    </xf>
    <xf fontId="17" fillId="0" borderId="1" numFmtId="162" xfId="0" applyNumberFormat="1" applyFont="1" applyBorder="1" applyAlignment="1">
      <alignment horizontal="center" vertical="center"/>
    </xf>
    <xf fontId="18" fillId="0" borderId="4" numFmtId="163" xfId="0" applyNumberFormat="1" applyFont="1" applyBorder="1" applyAlignment="1">
      <alignment horizontal="center" vertical="center"/>
    </xf>
    <xf fontId="19" fillId="0" borderId="1" numFmtId="0" xfId="0" applyFont="1" applyBorder="1" applyAlignment="1" applyProtection="1">
      <alignment horizontal="left" vertical="center" wrapText="1"/>
    </xf>
    <xf fontId="20" fillId="0" borderId="1" numFmtId="0" xfId="0" applyFont="1" applyBorder="1" applyAlignment="1">
      <alignment horizontal="center" vertical="center" wrapText="1"/>
    </xf>
    <xf fontId="21" fillId="0" borderId="6" numFmtId="164" xfId="0" applyNumberFormat="1" applyFont="1" applyBorder="1" applyAlignment="1">
      <alignment horizontal="center" vertical="center" wrapText="1"/>
    </xf>
    <xf fontId="18" fillId="0" borderId="1" numFmtId="163" xfId="0" applyNumberFormat="1" applyFont="1" applyBorder="1" applyAlignment="1">
      <alignment horizontal="center" vertical="center"/>
    </xf>
    <xf fontId="19" fillId="0" borderId="7" numFmtId="0" xfId="0" applyFont="1" applyBorder="1" applyAlignment="1" applyProtection="1">
      <alignment horizontal="right" vertical="center" wrapText="1"/>
    </xf>
    <xf fontId="16" fillId="0" borderId="8" numFmtId="0" xfId="0" applyFont="1" applyBorder="1" applyAlignment="1">
      <alignment horizontal="center" vertical="center" wrapText="1"/>
    </xf>
    <xf fontId="16" fillId="0" borderId="9" numFmtId="162" xfId="1" applyNumberFormat="1" applyFont="1" applyBorder="1" applyAlignment="1">
      <alignment horizontal="center" vertical="center" wrapText="1"/>
    </xf>
    <xf fontId="18" fillId="0" borderId="10" numFmtId="162" xfId="0" applyNumberFormat="1" applyFont="1" applyBorder="1" applyAlignment="1">
      <alignment horizontal="center" vertical="center"/>
    </xf>
    <xf fontId="5" fillId="0" borderId="8" numFmtId="163" xfId="0" applyNumberFormat="1" applyFont="1" applyBorder="1" applyAlignment="1">
      <alignment horizontal="center" vertical="center"/>
    </xf>
    <xf fontId="19" fillId="0" borderId="10" numFmtId="0" xfId="0" applyFont="1" applyBorder="1" applyAlignment="1" applyProtection="1">
      <alignment horizontal="right" vertical="center" wrapText="1"/>
    </xf>
    <xf fontId="22" fillId="0" borderId="10" numFmtId="0" xfId="0" applyFont="1" applyBorder="1" applyAlignment="1">
      <alignment horizontal="center" vertical="center" wrapText="1"/>
    </xf>
    <xf fontId="16" fillId="0" borderId="11" numFmtId="162" xfId="1" applyNumberFormat="1" applyFont="1" applyBorder="1" applyAlignment="1">
      <alignment horizontal="center" vertical="center" wrapText="1"/>
    </xf>
    <xf fontId="5" fillId="0" borderId="10" numFmtId="163" xfId="0" applyNumberFormat="1" applyFont="1" applyBorder="1" applyAlignment="1">
      <alignment horizontal="center" vertical="center"/>
    </xf>
    <xf fontId="19" fillId="0" borderId="12" numFmtId="0" xfId="0" applyFont="1" applyBorder="1" applyAlignment="1" applyProtection="1">
      <alignment horizontal="right" vertical="center" wrapText="1"/>
    </xf>
    <xf fontId="16" fillId="0" borderId="12" numFmtId="0" xfId="0" applyFont="1" applyBorder="1" applyAlignment="1">
      <alignment horizontal="center" vertical="center" wrapText="1"/>
    </xf>
    <xf fontId="16" fillId="0" borderId="13" numFmtId="162" xfId="1" applyNumberFormat="1" applyFont="1" applyBorder="1" applyAlignment="1">
      <alignment horizontal="center" vertical="center" wrapText="1"/>
    </xf>
    <xf fontId="18" fillId="0" borderId="12" numFmtId="162" xfId="0" applyNumberFormat="1" applyFont="1" applyBorder="1" applyAlignment="1">
      <alignment horizontal="center" vertical="center"/>
    </xf>
    <xf fontId="5" fillId="0" borderId="14" numFmtId="163" xfId="0" applyNumberFormat="1" applyFont="1" applyBorder="1" applyAlignment="1">
      <alignment horizontal="center" vertical="center"/>
    </xf>
    <xf fontId="23" fillId="0" borderId="6" numFmtId="0" xfId="0" applyFont="1" applyBorder="1" applyAlignment="1" applyProtection="1">
      <alignment horizontal="left" vertical="center" wrapText="1"/>
    </xf>
    <xf fontId="20" fillId="0" borderId="2" numFmtId="0" xfId="0" applyFont="1" applyBorder="1" applyAlignment="1" applyProtection="1">
      <alignment horizontal="center" vertical="center" wrapText="1"/>
    </xf>
    <xf fontId="21" fillId="0" borderId="1" numFmtId="164" xfId="0" applyNumberFormat="1" applyFont="1" applyBorder="1" applyAlignment="1">
      <alignment horizontal="center" vertical="center" wrapText="1"/>
    </xf>
    <xf fontId="24" fillId="0" borderId="1" numFmtId="0" xfId="0" applyFont="1" applyBorder="1" applyAlignment="1">
      <alignment horizontal="center" vertical="center"/>
    </xf>
    <xf fontId="17" fillId="0" borderId="15" numFmtId="162" xfId="0" applyNumberFormat="1" applyFont="1" applyBorder="1" applyAlignment="1">
      <alignment horizontal="center" vertical="center"/>
    </xf>
    <xf fontId="25" fillId="0" borderId="0" numFmtId="0" xfId="0" applyFont="1" applyAlignment="1" applyProtection="1">
      <alignment vertical="center" wrapText="1"/>
    </xf>
    <xf fontId="23" fillId="0" borderId="1" numFmtId="0" xfId="0" applyFont="1" applyBorder="1" applyAlignment="1">
      <alignment horizontal="left" vertical="center" wrapText="1"/>
    </xf>
    <xf fontId="23" fillId="0" borderId="6" numFmtId="0" xfId="0" applyFont="1" applyBorder="1" applyAlignment="1">
      <alignment horizontal="left" wrapText="1"/>
    </xf>
    <xf fontId="5" fillId="0" borderId="0" numFmtId="162" xfId="0" applyNumberFormat="1" applyFont="1" applyAlignment="1">
      <alignment horizontal="center" vertical="center"/>
    </xf>
    <xf fontId="23" fillId="0" borderId="6" numFmtId="0" xfId="0" applyFont="1" applyBorder="1" applyAlignment="1">
      <alignment horizontal="left" vertical="center" wrapText="1"/>
    </xf>
    <xf fontId="16" fillId="0" borderId="5" numFmtId="0" xfId="0" applyFont="1" applyBorder="1" applyAlignment="1">
      <alignment horizontal="center" vertical="center" wrapText="1"/>
    </xf>
    <xf fontId="26" fillId="0" borderId="5" numFmtId="0" xfId="0" applyFont="1" applyBorder="1" applyAlignment="1">
      <alignment horizontal="center" vertical="center" wrapText="1"/>
    </xf>
    <xf fontId="20" fillId="3" borderId="1" numFmtId="0" xfId="0" applyFont="1" applyFill="1" applyBorder="1" applyAlignment="1">
      <alignment horizontal="center" vertical="center" wrapText="1"/>
    </xf>
    <xf fontId="1" fillId="0" borderId="0" numFmtId="0" xfId="0" applyFont="1" applyAlignment="1" applyProtection="1">
      <alignment horizontal="left" vertical="center" wrapText="1"/>
    </xf>
    <xf fontId="24" fillId="4" borderId="2" numFmtId="0" xfId="0" applyFont="1" applyFill="1" applyBorder="1" applyAlignment="1">
      <alignment horizontal="center" vertical="center"/>
    </xf>
    <xf fontId="21" fillId="0" borderId="16" numFmtId="164" xfId="0" applyNumberFormat="1" applyFont="1" applyBorder="1" applyAlignment="1">
      <alignment horizontal="center" vertical="center" wrapText="1"/>
    </xf>
    <xf fontId="27" fillId="0" borderId="0" numFmtId="0" xfId="0" applyFont="1" applyAlignment="1" applyProtection="1">
      <alignment vertical="center" wrapText="1"/>
    </xf>
    <xf fontId="23" fillId="0" borderId="6" numFmtId="0" xfId="0" applyFont="1" applyBorder="1" applyAlignment="1">
      <alignment horizontal="left" vertical="top" wrapText="1"/>
    </xf>
    <xf fontId="24" fillId="4" borderId="1" numFmtId="0" xfId="0" applyFont="1" applyFill="1" applyBorder="1" applyAlignment="1">
      <alignment horizontal="center" vertical="center"/>
    </xf>
    <xf fontId="17" fillId="0" borderId="6" numFmtId="162" xfId="0" applyNumberFormat="1" applyFont="1" applyBorder="1" applyAlignment="1">
      <alignment horizontal="center" vertical="center"/>
    </xf>
    <xf fontId="27" fillId="0" borderId="0" numFmtId="0" xfId="0" applyFont="1" applyAlignment="1">
      <alignment horizontal="left"/>
    </xf>
    <xf fontId="20" fillId="4" borderId="1" numFmtId="0" xfId="0" applyFont="1" applyFill="1" applyBorder="1" applyAlignment="1">
      <alignment horizontal="center" vertical="center" wrapText="1"/>
    </xf>
    <xf fontId="28" fillId="0" borderId="6" numFmtId="164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left"/>
    </xf>
    <xf fontId="29" fillId="0" borderId="0" numFmtId="0" xfId="0" applyFont="1" applyAlignment="1">
      <alignment horizontal="left"/>
    </xf>
    <xf fontId="6" fillId="0" borderId="1" numFmtId="0" xfId="0" applyFont="1" applyBorder="1" applyAlignment="1">
      <alignment horizontal="center" vertical="center"/>
    </xf>
  </cellXfs>
  <cellStyles count="3">
    <cellStyle name="Обычный" xfId="0" builtinId="0"/>
    <cellStyle name="Финансовый [0]" xfId="1" builtinId="6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10" workbookViewId="0">
      <selection activeCell="H39" activeCellId="0" sqref="H39"/>
    </sheetView>
  </sheetViews>
  <sheetFormatPr defaultRowHeight="12.75" customHeight="1"/>
  <cols>
    <col customWidth="1" min="1" max="1" style="1" width="45.140625"/>
    <col customWidth="1" min="2" max="2" width="24.5703125"/>
    <col customWidth="1" min="3" max="3" style="2" width="17.140625"/>
    <col customWidth="1" min="4" max="4" width="14.42578125"/>
    <col customWidth="1" min="5" max="5" style="2" width="9.42578125"/>
    <col customWidth="1" min="7" max="7" width="9.140625"/>
  </cols>
  <sheetData>
    <row r="1" ht="16.5" customHeight="1">
      <c r="A1" s="3" t="s">
        <v>0</v>
      </c>
      <c r="B1" s="3"/>
      <c r="C1" s="3"/>
    </row>
    <row r="2" ht="16.5" customHeight="1">
      <c r="A2" s="4" t="s">
        <v>1</v>
      </c>
      <c r="B2" s="4"/>
      <c r="C2" s="4"/>
      <c r="D2" s="4"/>
      <c r="E2" s="4"/>
    </row>
    <row r="3" ht="11.25" customHeight="1">
      <c r="A3" s="5"/>
      <c r="C3" s="6"/>
      <c r="D3" s="7" t="s">
        <v>2</v>
      </c>
    </row>
    <row r="4" ht="50.25" customHeight="1">
      <c r="A4" s="8" t="s">
        <v>3</v>
      </c>
      <c r="B4" s="9" t="s">
        <v>4</v>
      </c>
      <c r="C4" s="10" t="s">
        <v>5</v>
      </c>
      <c r="D4" s="9" t="s">
        <v>6</v>
      </c>
      <c r="E4" s="11" t="s">
        <v>7</v>
      </c>
    </row>
    <row r="5" s="12" customFormat="1" ht="10.5" customHeight="1">
      <c r="A5" s="13">
        <v>1</v>
      </c>
      <c r="B5" s="14">
        <v>2</v>
      </c>
      <c r="C5" s="15">
        <v>3</v>
      </c>
      <c r="D5" s="16">
        <v>4</v>
      </c>
      <c r="E5" s="17">
        <v>5</v>
      </c>
    </row>
    <row r="6" ht="16.5" customHeight="1">
      <c r="A6" s="18" t="s">
        <v>8</v>
      </c>
      <c r="B6" s="19"/>
      <c r="C6" s="20">
        <f>C7+C13+C14+C15+C18+C19+C20+C21+C22+C24+C25+C26+C27+C28+C29+C30+C31+C33+C34+C35+C36</f>
        <v>21108188.500000007</v>
      </c>
      <c r="D6" s="21">
        <f>D7+D13+D14+D15+D18+D19+D20+D21+D22+D23+D24+D25+D26+D27+D28+D29+D30+D31+D32+D33+D34+D35+D36</f>
        <v>14217975.199999997</v>
      </c>
      <c r="E6" s="22">
        <f t="shared" ref="E6:E8" si="0">D6/C6*100</f>
        <v>67.357628533590145</v>
      </c>
    </row>
    <row r="7" ht="15" customHeight="1">
      <c r="A7" s="23" t="s">
        <v>9</v>
      </c>
      <c r="B7" s="24"/>
      <c r="C7" s="25">
        <f>SUM(C8:C9)</f>
        <v>20176704</v>
      </c>
      <c r="D7" s="26">
        <f>SUM(D8:D9)</f>
        <v>13745323.699999999</v>
      </c>
      <c r="E7" s="27">
        <f t="shared" si="0"/>
        <v>68.124722947811492</v>
      </c>
    </row>
    <row r="8" ht="26.25" customHeight="1">
      <c r="A8" s="28" t="s">
        <v>10</v>
      </c>
      <c r="B8" s="29" t="s">
        <v>11</v>
      </c>
      <c r="C8" s="30">
        <v>20176704</v>
      </c>
      <c r="D8" s="26">
        <v>13745323.699999999</v>
      </c>
      <c r="E8" s="31">
        <f t="shared" si="0"/>
        <v>68.124722947811492</v>
      </c>
    </row>
    <row r="9" ht="25.5" customHeight="1">
      <c r="A9" s="28" t="s">
        <v>12</v>
      </c>
      <c r="B9" s="29" t="s">
        <v>13</v>
      </c>
      <c r="C9" s="30"/>
      <c r="D9" s="26"/>
      <c r="E9" s="31"/>
    </row>
    <row r="10" ht="13.5" customHeight="1">
      <c r="A10" s="32" t="s">
        <v>14</v>
      </c>
      <c r="B10" s="33"/>
      <c r="C10" s="34"/>
      <c r="D10" s="35">
        <v>2323322.2999999998</v>
      </c>
      <c r="E10" s="36"/>
    </row>
    <row r="11" ht="13.5" customHeight="1">
      <c r="A11" s="37" t="s">
        <v>15</v>
      </c>
      <c r="B11" s="38"/>
      <c r="C11" s="39"/>
      <c r="D11" s="35">
        <f>D7-D10-D12</f>
        <v>11408921.699999999</v>
      </c>
      <c r="E11" s="40"/>
    </row>
    <row r="12" ht="14.25" customHeight="1">
      <c r="A12" s="41" t="s">
        <v>16</v>
      </c>
      <c r="B12" s="42"/>
      <c r="C12" s="43"/>
      <c r="D12" s="44">
        <v>13079.700000000001</v>
      </c>
      <c r="E12" s="45"/>
    </row>
    <row r="13" ht="46.5" customHeight="1">
      <c r="A13" s="46" t="s">
        <v>17</v>
      </c>
      <c r="B13" s="47" t="s">
        <v>18</v>
      </c>
      <c r="C13" s="48">
        <v>16818.099999999999</v>
      </c>
      <c r="D13" s="26">
        <v>11202.799999999999</v>
      </c>
      <c r="E13" s="31">
        <f t="shared" ref="E13:E35" si="1">D13/C13*100</f>
        <v>66.611567299516594</v>
      </c>
    </row>
    <row r="14" ht="36" customHeight="1">
      <c r="A14" s="46" t="s">
        <v>19</v>
      </c>
      <c r="B14" s="49" t="s">
        <v>20</v>
      </c>
      <c r="C14" s="48">
        <v>1620.5</v>
      </c>
      <c r="D14" s="50">
        <v>20</v>
      </c>
      <c r="E14" s="31">
        <f t="shared" si="1"/>
        <v>1.2341869793273681</v>
      </c>
    </row>
    <row r="15" s="51" customFormat="1" ht="37.5" customHeight="1">
      <c r="A15" s="52" t="s">
        <v>21</v>
      </c>
      <c r="B15" s="49" t="s">
        <v>22</v>
      </c>
      <c r="C15" s="48"/>
      <c r="D15" s="26"/>
      <c r="E15" s="31"/>
    </row>
    <row r="16" s="51" customFormat="1" ht="24.75" customHeight="1">
      <c r="A16" s="53" t="s">
        <v>23</v>
      </c>
      <c r="B16" s="29" t="s">
        <v>24</v>
      </c>
      <c r="C16" s="25"/>
      <c r="D16" s="50"/>
      <c r="E16" s="31"/>
    </row>
    <row r="17" s="51" customFormat="1" ht="22.5" customHeight="1">
      <c r="A17" s="53" t="s">
        <v>25</v>
      </c>
      <c r="B17" s="29" t="s">
        <v>26</v>
      </c>
      <c r="C17" s="54"/>
      <c r="D17" s="50"/>
      <c r="E17" s="31"/>
    </row>
    <row r="18" s="51" customFormat="1" ht="49.5" customHeight="1">
      <c r="A18" s="46" t="s">
        <v>27</v>
      </c>
      <c r="B18" s="29" t="s">
        <v>28</v>
      </c>
      <c r="C18" s="30">
        <v>456012.09999999998</v>
      </c>
      <c r="D18" s="26">
        <v>156521.79999999999</v>
      </c>
      <c r="E18" s="31">
        <f t="shared" si="1"/>
        <v>34.324045348796666</v>
      </c>
    </row>
    <row r="19" ht="27" customHeight="1">
      <c r="A19" s="46" t="s">
        <v>29</v>
      </c>
      <c r="B19" s="29" t="s">
        <v>30</v>
      </c>
      <c r="C19" s="48">
        <v>24444.5</v>
      </c>
      <c r="D19" s="50">
        <v>26737.099999999999</v>
      </c>
      <c r="E19" s="31">
        <f t="shared" si="1"/>
        <v>109.37879686637075</v>
      </c>
    </row>
    <row r="20" ht="36" customHeight="1">
      <c r="A20" s="55" t="s">
        <v>31</v>
      </c>
      <c r="B20" s="29" t="s">
        <v>32</v>
      </c>
      <c r="C20" s="30">
        <v>3203.6999999999998</v>
      </c>
      <c r="D20" s="50">
        <v>1134.2</v>
      </c>
      <c r="E20" s="31">
        <f t="shared" si="1"/>
        <v>35.402815494584388</v>
      </c>
    </row>
    <row r="21" s="2" customFormat="1" ht="36" customHeight="1">
      <c r="A21" s="55" t="s">
        <v>33</v>
      </c>
      <c r="B21" s="29" t="s">
        <v>34</v>
      </c>
      <c r="C21" s="30"/>
      <c r="D21" s="50">
        <v>588.10000000000002</v>
      </c>
      <c r="E21" s="31"/>
    </row>
    <row r="22" s="51" customFormat="1" ht="24" customHeight="1">
      <c r="A22" s="46" t="s">
        <v>35</v>
      </c>
      <c r="B22" s="56" t="s">
        <v>36</v>
      </c>
      <c r="C22" s="30">
        <v>2913.5999999999999</v>
      </c>
      <c r="D22" s="26">
        <v>368.69999999999999</v>
      </c>
      <c r="E22" s="31">
        <f t="shared" si="1"/>
        <v>12.654448105436572</v>
      </c>
    </row>
    <row r="23" s="51" customFormat="1" ht="61.5" customHeight="1">
      <c r="A23" s="46" t="s">
        <v>37</v>
      </c>
      <c r="B23" s="57" t="s">
        <v>38</v>
      </c>
      <c r="C23" s="30"/>
      <c r="D23" s="50"/>
      <c r="E23" s="31"/>
    </row>
    <row r="24" s="51" customFormat="1" ht="62.25" customHeight="1">
      <c r="A24" s="46" t="s">
        <v>39</v>
      </c>
      <c r="B24" s="57" t="s">
        <v>40</v>
      </c>
      <c r="C24" s="30">
        <v>2.2000000000000002</v>
      </c>
      <c r="D24" s="50">
        <v>4.9000000000000004</v>
      </c>
      <c r="E24" s="31">
        <f t="shared" si="1"/>
        <v>222.72727272727272</v>
      </c>
    </row>
    <row r="25" s="51" customFormat="1" ht="35.25" customHeight="1">
      <c r="A25" s="46" t="s">
        <v>41</v>
      </c>
      <c r="B25" s="58" t="s">
        <v>42</v>
      </c>
      <c r="C25" s="30">
        <v>374691.59999999998</v>
      </c>
      <c r="D25" s="50">
        <v>236093.20000000001</v>
      </c>
      <c r="E25" s="31">
        <f t="shared" si="1"/>
        <v>63.010006095679763</v>
      </c>
      <c r="M25" s="59"/>
    </row>
    <row r="26" s="51" customFormat="1" ht="48.75" customHeight="1">
      <c r="A26" s="55" t="s">
        <v>43</v>
      </c>
      <c r="B26" s="60" t="s">
        <v>44</v>
      </c>
      <c r="C26" s="61">
        <v>24156.599999999999</v>
      </c>
      <c r="D26" s="26">
        <v>1174.0999999999999</v>
      </c>
      <c r="E26" s="31">
        <f t="shared" si="1"/>
        <v>4.8603694228492422</v>
      </c>
      <c r="M26" s="62"/>
    </row>
    <row r="27" ht="48.75" customHeight="1">
      <c r="A27" s="63" t="s">
        <v>45</v>
      </c>
      <c r="B27" s="64" t="s">
        <v>46</v>
      </c>
      <c r="C27" s="30">
        <v>305.10000000000002</v>
      </c>
      <c r="D27" s="65">
        <v>774.70000000000005</v>
      </c>
      <c r="E27" s="31">
        <f t="shared" si="1"/>
        <v>253.91674860701409</v>
      </c>
      <c r="M27" s="66"/>
    </row>
    <row r="28" ht="37.5" customHeight="1">
      <c r="A28" s="46" t="s">
        <v>47</v>
      </c>
      <c r="B28" s="67" t="s">
        <v>48</v>
      </c>
      <c r="C28" s="30">
        <v>75.299999999999997</v>
      </c>
      <c r="D28" s="26"/>
      <c r="E28" s="31">
        <f t="shared" si="1"/>
        <v>0</v>
      </c>
      <c r="M28" s="66"/>
    </row>
    <row r="29" ht="50.25" customHeight="1">
      <c r="A29" s="46" t="s">
        <v>49</v>
      </c>
      <c r="B29" s="67" t="s">
        <v>50</v>
      </c>
      <c r="C29" s="30">
        <v>5361</v>
      </c>
      <c r="D29" s="26">
        <v>0.5</v>
      </c>
      <c r="E29" s="31">
        <f t="shared" si="1"/>
        <v>0.0093266181682521918</v>
      </c>
      <c r="H29" s="2"/>
      <c r="M29" s="66"/>
    </row>
    <row r="30" ht="38.25" customHeight="1">
      <c r="A30" s="46" t="s">
        <v>51</v>
      </c>
      <c r="B30" s="67" t="s">
        <v>52</v>
      </c>
      <c r="C30" s="30"/>
      <c r="D30" s="68"/>
      <c r="E30" s="31"/>
      <c r="M30" s="66"/>
    </row>
    <row r="31" ht="48" customHeight="1">
      <c r="A31" s="46" t="s">
        <v>53</v>
      </c>
      <c r="B31" s="67" t="s">
        <v>54</v>
      </c>
      <c r="C31" s="30"/>
      <c r="D31" s="50"/>
      <c r="E31" s="31"/>
      <c r="M31" s="69"/>
    </row>
    <row r="32" s="2" customFormat="1" ht="48" customHeight="1">
      <c r="A32" s="46" t="s">
        <v>55</v>
      </c>
      <c r="B32" s="67" t="s">
        <v>56</v>
      </c>
      <c r="C32" s="30"/>
      <c r="D32" s="50"/>
      <c r="E32" s="31"/>
      <c r="M32" s="69"/>
    </row>
    <row r="33" ht="38.25" customHeight="1">
      <c r="A33" s="46" t="s">
        <v>57</v>
      </c>
      <c r="B33" s="67" t="s">
        <v>58</v>
      </c>
      <c r="C33" s="30"/>
      <c r="D33" s="50"/>
      <c r="E33" s="31"/>
      <c r="M33" s="70"/>
    </row>
    <row r="34" s="2" customFormat="1" ht="26.25" customHeight="1">
      <c r="A34" s="46" t="s">
        <v>59</v>
      </c>
      <c r="B34" s="67" t="s">
        <v>60</v>
      </c>
      <c r="C34" s="30"/>
      <c r="D34" s="50"/>
      <c r="E34" s="31"/>
      <c r="M34" s="70"/>
    </row>
    <row r="35" ht="24.75" customHeight="1">
      <c r="A35" s="46" t="s">
        <v>61</v>
      </c>
      <c r="B35" s="29" t="s">
        <v>62</v>
      </c>
      <c r="C35" s="30">
        <v>21880.200000000001</v>
      </c>
      <c r="D35" s="50">
        <v>38027.900000000001</v>
      </c>
      <c r="E35" s="31">
        <f t="shared" si="1"/>
        <v>173.80051370645606</v>
      </c>
      <c r="H35" s="2"/>
    </row>
    <row r="36" ht="35.25" customHeight="1">
      <c r="A36" s="52" t="s">
        <v>63</v>
      </c>
      <c r="B36" s="71" t="s">
        <v>64</v>
      </c>
      <c r="C36" s="48"/>
      <c r="D36" s="65">
        <v>3.5</v>
      </c>
      <c r="E36" s="31"/>
    </row>
    <row r="39" ht="12.75" customHeight="1">
      <c r="B39" s="2"/>
    </row>
    <row r="41" ht="12.75" customHeight="1">
      <c r="B41" s="2"/>
    </row>
  </sheetData>
  <mergeCells count="1">
    <mergeCell ref="A2:D2"/>
  </mergeCells>
  <printOptions headings="0" gridLines="0"/>
  <pageMargins left="0" right="0" top="0" bottom="0" header="0.51181100000000002" footer="0.51181100000000002"/>
  <pageSetup paperSize="9" scale="7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lastModifiedBy>szibrova</cp:lastModifiedBy>
  <cp:revision>69</cp:revision>
  <dcterms:created xsi:type="dcterms:W3CDTF">2004-10-14T11:51:00Z</dcterms:created>
  <dcterms:modified xsi:type="dcterms:W3CDTF">2026-07-07T12:49:16Z</dcterms:modified>
  <cp:version>983040</cp:version>
</cp:coreProperties>
</file>