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Форма для СП  РФ." sheetId="1" state="visible" r:id="rId1"/>
  </sheets>
  <definedNames>
    <definedName name="доходы">'Форма для СП  РФ.'!$A$4:$E$33</definedName>
  </definedNames>
  <calcPr/>
</workbook>
</file>

<file path=xl/sharedStrings.xml><?xml version="1.0" encoding="utf-8"?>
<sst xmlns="http://schemas.openxmlformats.org/spreadsheetml/2006/main" count="59" uniqueCount="59">
  <si>
    <t xml:space="preserve">                                Информация о поступлении доходов, </t>
  </si>
  <si>
    <t xml:space="preserve"> администрируемых Роснедра, в федеральный бюджет на 01.04.2024 </t>
  </si>
  <si>
    <r>
      <t xml:space="preserve">(в тыс. руб.)</t>
    </r>
    <r>
      <rPr>
        <b/>
        <sz val="9"/>
        <rFont val="Times New Roman"/>
      </rPr>
      <t xml:space="preserve"> </t>
    </r>
  </si>
  <si>
    <t xml:space="preserve">Наименование дохода</t>
  </si>
  <si>
    <t xml:space="preserve">Код  бюджетной
классификации
</t>
  </si>
  <si>
    <t xml:space="preserve">Прогноз поступлений в бюджет на 2024 год (ФЗ от 27.11.2023            N 540-ФЗ)</t>
  </si>
  <si>
    <t xml:space="preserve">Фактическое исполнение                          в 2024 году:</t>
  </si>
  <si>
    <t xml:space="preserve">% </t>
  </si>
  <si>
    <t xml:space="preserve">В С Е Г О   Д О Х О Д О В:</t>
  </si>
  <si>
    <t xml:space="preserve">Разовые платежи - всего:</t>
  </si>
  <si>
    <r>
      <t xml:space="preserve">в т.ч.</t>
    </r>
    <r>
      <rPr>
        <i/>
        <sz val="10"/>
        <rFont val="Times New Roman"/>
      </rPr>
      <t xml:space="preserve"> </t>
    </r>
    <r>
      <rPr>
        <b/>
        <i/>
        <sz val="10"/>
        <rFont val="Times New Roman"/>
      </rPr>
      <t xml:space="preserve">разовые платежи</t>
    </r>
    <r>
      <rPr>
        <i/>
        <sz val="9"/>
        <rFont val="Times New Roman"/>
      </rPr>
      <t xml:space="preserve"> за пользование недрами  </t>
    </r>
    <r>
      <rPr>
        <b/>
        <i/>
        <sz val="9"/>
        <rFont val="Times New Roman"/>
      </rPr>
      <t xml:space="preserve">на территории</t>
    </r>
    <r>
      <rPr>
        <i/>
        <sz val="9"/>
        <rFont val="Times New Roman"/>
      </rPr>
      <t xml:space="preserve"> Российской Федерации</t>
    </r>
  </si>
  <si>
    <t xml:space="preserve">049 1 12 02011 01 6000 120</t>
  </si>
  <si>
    <r>
      <t xml:space="preserve">в т.ч.</t>
    </r>
    <r>
      <rPr>
        <i/>
        <sz val="10"/>
        <rFont val="Times New Roman"/>
      </rPr>
      <t xml:space="preserve"> </t>
    </r>
    <r>
      <rPr>
        <b/>
        <i/>
        <sz val="10"/>
        <rFont val="Times New Roman"/>
      </rPr>
      <t xml:space="preserve">разовые платежи</t>
    </r>
    <r>
      <rPr>
        <i/>
        <sz val="9"/>
        <rFont val="Times New Roman"/>
      </rPr>
      <t xml:space="preserve"> за пользование недрами </t>
    </r>
    <r>
      <rPr>
        <b/>
        <i/>
        <sz val="9"/>
        <rFont val="Times New Roman"/>
      </rPr>
      <t xml:space="preserve">на континентальном шельфе</t>
    </r>
    <r>
      <rPr>
        <i/>
        <sz val="9"/>
        <rFont val="Times New Roman"/>
      </rPr>
      <t xml:space="preserve"> РФ</t>
    </r>
  </si>
  <si>
    <t xml:space="preserve">049 1 12 02060 01 6000 120</t>
  </si>
  <si>
    <t xml:space="preserve">в т.ч. разовые платежи по УВС</t>
  </si>
  <si>
    <t xml:space="preserve">в т.ч. разовые платежи по ТПИ</t>
  </si>
  <si>
    <t xml:space="preserve">в т.ч. разовые платежи по воде, грязи</t>
  </si>
  <si>
    <t xml:space="preserve">Государственная пошлина за совершение действий, связан-ных с лицензированием, с проведением аттестации в случаях, если такая аттестация предусмотрена законодательством РФ</t>
  </si>
  <si>
    <r>
      <t xml:space="preserve">049 1 08 07081 01 </t>
    </r>
    <r>
      <rPr>
        <b/>
        <u val="single"/>
        <sz val="10"/>
        <color indexed="2"/>
        <rFont val="Times New Roman Cyr"/>
      </rPr>
      <t>0000</t>
    </r>
    <r>
      <rPr>
        <b/>
        <sz val="10"/>
        <color indexed="4"/>
        <rFont val="Times New Roman Cyr"/>
      </rPr>
      <t xml:space="preserve"> 110</t>
    </r>
  </si>
  <si>
    <t xml:space="preserve">Прочие государственные пошлины за государственную регистрацию, а также за совершение прочих юридически значимых действий</t>
  </si>
  <si>
    <t xml:space="preserve">049 1 08 07200 01 0039 110</t>
  </si>
  <si>
    <t xml:space="preserve">Доходы от сдачи в аренду имущества, находящегося в оперативном управлении федеральных органов государственной власти и созданных ими учреждений</t>
  </si>
  <si>
    <t xml:space="preserve">049 1 11 05031 01 6000 120</t>
  </si>
  <si>
    <t xml:space="preserve">Доходы от перечисления части прибыли, остающейся после уплаты налогов и иных обязательных платежей ФГУП</t>
  </si>
  <si>
    <t xml:space="preserve">049 1 11 07011 01 6002 120</t>
  </si>
  <si>
    <t xml:space="preserve">Прочие поступления от использования имущества, находящегося в собственности Российской Федерации</t>
  </si>
  <si>
    <t xml:space="preserve">049 1 11 09041 01 7100 120</t>
  </si>
  <si>
    <t xml:space="preserve">Плата за проведение государственной экспертизы запасов полезных ископаемых и подземных вод, геологической информации о предоставляемых в пользование участках недр</t>
  </si>
  <si>
    <t xml:space="preserve">049 1 12 02051 01 6000 120</t>
  </si>
  <si>
    <t xml:space="preserve">Сборы за участие в конкурсе (аукционе) на право пользования участками недр </t>
  </si>
  <si>
    <t xml:space="preserve">049 1 12 02101 01 6000 120</t>
  </si>
  <si>
    <t xml:space="preserve">Доходы, поступающие в порядке возмещения расходов, поне-сенных в связи с эксплуатацией федерального имущества</t>
  </si>
  <si>
    <r>
      <t xml:space="preserve">049 1 13 02061 01 </t>
    </r>
    <r>
      <rPr>
        <b/>
        <u val="single"/>
        <sz val="10"/>
        <color indexed="2"/>
        <rFont val="Times New Roman Cyr"/>
      </rPr>
      <t>0000</t>
    </r>
    <r>
      <rPr>
        <b/>
        <sz val="10"/>
        <color indexed="4"/>
        <rFont val="Times New Roman Cyr"/>
      </rPr>
      <t xml:space="preserve"> 130</t>
    </r>
  </si>
  <si>
    <t xml:space="preserve">Прочие доходы от  компенсации затрат федерального бюджета</t>
  </si>
  <si>
    <r>
      <t/>
    </r>
    <r>
      <rPr>
        <b/>
        <sz val="10"/>
        <color indexed="4"/>
        <rFont val="Times New Roman Cyr"/>
      </rPr>
      <t xml:space="preserve">049 1 13 02991 01</t>
    </r>
    <r>
      <rPr>
        <b/>
        <sz val="10"/>
        <rFont val="Times New Roman Cyr"/>
      </rPr>
      <t xml:space="preserve"> </t>
    </r>
    <r>
      <rPr>
        <b/>
        <u val="single"/>
        <sz val="10"/>
        <color indexed="2"/>
        <rFont val="Times New Roman Cyr"/>
      </rPr>
      <t>0000</t>
    </r>
    <r>
      <rPr>
        <b/>
        <sz val="10"/>
        <rFont val="Times New Roman Cyr"/>
      </rPr>
      <t xml:space="preserve"> </t>
    </r>
    <r>
      <rPr>
        <b/>
        <sz val="10"/>
        <color indexed="4"/>
        <rFont val="Times New Roman Cyr"/>
      </rPr>
      <t>130</t>
    </r>
  </si>
  <si>
    <t xml:space="preserve">Доходы от реализации имущества, находящегося в оперативном управлении федеральных учреждений (за исключением имущества федеральных бюджетных и автономных учреждений), в части реализации материальных запасов по указанному имуществу</t>
  </si>
  <si>
    <t xml:space="preserve">049 1 14 02013 01 6000 440</t>
  </si>
  <si>
    <r>
      <t xml:space="preserve">Плата, взимаемая при исполнении государственной функции по проведению </t>
    </r>
    <r>
      <rPr>
        <sz val="9"/>
        <rFont val="Times New Roman"/>
      </rPr>
      <t xml:space="preserve">экспертизы проектов</t>
    </r>
    <r>
      <rPr>
        <sz val="9"/>
        <rFont val="Times New Roman"/>
      </rPr>
      <t xml:space="preserve"> геологического изучения недр</t>
    </r>
  </si>
  <si>
    <r>
      <t xml:space="preserve">049 1 15 02012 01</t>
    </r>
    <r>
      <rPr>
        <b/>
        <sz val="10"/>
        <color indexed="2"/>
        <rFont val="Times New Roman Cyr"/>
      </rPr>
      <t xml:space="preserve"> </t>
    </r>
    <r>
      <rPr>
        <b/>
        <u val="single"/>
        <sz val="10"/>
        <color indexed="2"/>
        <rFont val="Times New Roman Cyr"/>
      </rPr>
      <t>0000</t>
    </r>
    <r>
      <rPr>
        <b/>
        <sz val="10"/>
        <color indexed="4"/>
        <rFont val="Times New Roman Cyr"/>
      </rPr>
      <t xml:space="preserve"> 140</t>
    </r>
  </si>
  <si>
    <t xml:space="preserve"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контрак-том, заключенным федеральным государственным органом</t>
  </si>
  <si>
    <t xml:space="preserve">049 1 16 07010 01 9000 140</t>
  </si>
  <si>
    <t xml:space="preserve">Иные штрафы, неустойки, пени, уплаченные в соответствии с законом или договором в случае неисполнения или ненадлежащего исполнения обязательств перед федераль-ным государственным органом</t>
  </si>
  <si>
    <t xml:space="preserve">049 1 16 07090 01 9000 140</t>
  </si>
  <si>
    <t xml:space="preserve">Возмещение ущерба при возникновении страховых случаев, когда выгодоприобретателями выступают получатели средств федерального бюджета</t>
  </si>
  <si>
    <t xml:space="preserve">049 1 16 10012 01 9000 140</t>
  </si>
  <si>
    <t xml:space="preserve">Прочее возмещение ущерба, причиненного федеральному имуществу (за исключением имущества, закрепленного за федеральными бюджетными (автономными) учреждениями, унитарными предприятиями).</t>
  </si>
  <si>
    <t xml:space="preserve">049 1 16 10013 01 9000 140</t>
  </si>
  <si>
    <t xml:space="preserve">Платежи в целях возмещения убытков, причиненных уклонением от заключения с федеральным государствен-ным органом государственного контракта </t>
  </si>
  <si>
    <t xml:space="preserve">049 1 16 10051 01 9000 140</t>
  </si>
  <si>
    <t xml:space="preserve">Платежи в целях возмещения ущерба при расторжении государственного контракта, заключенного с федеральным государственным органом, в связи с односторонним отказом исполнителя (подрядчика) от его исполнения </t>
  </si>
  <si>
    <t xml:space="preserve">049 1 16 10071 01 9000 140</t>
  </si>
  <si>
    <t xml:space="preserve">Доходы от денежных взысканий (штрафов), поступающие в счет погашения задолженности, образовавшейся до 1.01.2020 года, подлежащие зачислению в федеральный бюджет по нормативам, действовавшим в 2019 году </t>
  </si>
  <si>
    <t xml:space="preserve">049 1 16 10121 01 0001 140</t>
  </si>
  <si>
    <t xml:space="preserve">Иные поступления от неналоговых доходов, подлежащих зачислению в доход федерального бюджета, для которых не предусмотрены отдельные КБК</t>
  </si>
  <si>
    <t xml:space="preserve">049 1 17 05010 01 0000 180</t>
  </si>
  <si>
    <t xml:space="preserve">Доходы федерального бюджета от возврата бюджетными учреждениями остатков субсидий прошлых лет</t>
  </si>
  <si>
    <t xml:space="preserve">049 2 18 01010 01 6000 150</t>
  </si>
  <si>
    <t xml:space="preserve">Доходы федерального бюджета от возврата остатков субвенций бюджетами Республики Крым и города федерального значения Севастополя</t>
  </si>
  <si>
    <r>
      <t/>
    </r>
    <r>
      <rPr>
        <b/>
        <sz val="10"/>
        <color indexed="4"/>
        <rFont val="Times New Roman"/>
      </rPr>
      <t xml:space="preserve">049 2 18 </t>
    </r>
    <r>
      <rPr>
        <b/>
        <sz val="10"/>
        <color indexed="2"/>
        <rFont val="Times New Roman"/>
      </rPr>
      <t>35395</t>
    </r>
    <r>
      <rPr>
        <b/>
        <sz val="10"/>
        <color indexed="4"/>
        <rFont val="Times New Roman"/>
      </rPr>
      <t xml:space="preserve"> 01 1001 </t>
    </r>
    <r>
      <rPr>
        <b/>
        <sz val="10"/>
        <color indexed="2"/>
        <rFont val="Times New Roman"/>
      </rPr>
      <t>150</t>
    </r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</si>
</sst>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7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#,##0.0"/>
    <numFmt numFmtId="165" formatCode="0.0"/>
    <numFmt numFmtId="166" formatCode="#,##0.0_р_."/>
  </numFmts>
  <fonts count="45">
    <font>
      <sz val="10.000000"/>
      <color theme="1"/>
      <name val="Arial Cyr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u/>
      <sz val="10.000000"/>
      <color indexed="4"/>
      <name val="Arial Cy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u/>
      <sz val="10.000000"/>
      <color indexed="20"/>
      <name val="Arial Cy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0.000000"/>
      <name val="Times New Roman"/>
    </font>
    <font>
      <b/>
      <sz val="14.000000"/>
      <name val="Times New Roman"/>
    </font>
    <font>
      <b/>
      <sz val="9.000000"/>
      <color indexed="2"/>
      <name val="Times New Roman"/>
    </font>
    <font>
      <sz val="8.000000"/>
      <name val="Arial Cyr"/>
    </font>
    <font>
      <b/>
      <sz val="11.000000"/>
      <name val="Times New Roman"/>
    </font>
    <font>
      <b/>
      <sz val="10.000000"/>
      <name val="Times New Roman"/>
    </font>
    <font>
      <b/>
      <sz val="9.000000"/>
      <name val="Times New Roman"/>
    </font>
    <font>
      <b/>
      <sz val="12.000000"/>
      <name val="Arial Cyr"/>
    </font>
    <font>
      <sz val="10.000000"/>
      <name val="Times New Roman Cyr"/>
    </font>
    <font>
      <sz val="8.000000"/>
      <color indexed="4"/>
      <name val="Times New Roman"/>
    </font>
    <font>
      <sz val="8.000000"/>
      <color indexed="4"/>
      <name val="Times New Roman Cyr"/>
    </font>
    <font>
      <b/>
      <sz val="12.000000"/>
      <name val="Times New Roman"/>
    </font>
    <font>
      <b/>
      <sz val="12.000000"/>
      <name val="Times New Roman Cyr"/>
    </font>
    <font>
      <b/>
      <sz val="12.000000"/>
      <color indexed="2"/>
      <name val="Times New Roman"/>
    </font>
    <font>
      <b/>
      <sz val="10.000000"/>
      <name val="Times New Roman Cyr"/>
    </font>
    <font>
      <b/>
      <sz val="11.000000"/>
      <color indexed="2"/>
      <name val="Times New Roman"/>
    </font>
    <font>
      <b/>
      <i/>
      <sz val="10.000000"/>
      <name val="Times New Roman"/>
    </font>
    <font>
      <b/>
      <sz val="10.000000"/>
      <color indexed="4"/>
      <name val="Times New Roman Cyr"/>
    </font>
    <font>
      <b/>
      <sz val="11.000000"/>
      <name val="Times New Roman Cyr"/>
    </font>
    <font>
      <b/>
      <sz val="11.000000"/>
      <color indexed="4"/>
      <name val="Times New Roman"/>
    </font>
    <font>
      <b/>
      <i/>
      <sz val="10.000000"/>
      <name val="Times New Roman Cyr"/>
    </font>
    <font>
      <sz val="9.000000"/>
      <name val="Times New Roman"/>
    </font>
    <font>
      <b/>
      <sz val="10.000000"/>
      <color indexed="4"/>
      <name val="Times New Roman"/>
    </font>
    <font>
      <sz val="11.000000"/>
      <name val="Times New Roman Cyr"/>
    </font>
    <font>
      <b/>
      <sz val="10.000000"/>
      <color rgb="FF3333FF"/>
      <name val="Times New Roman Cyr"/>
    </font>
  </fonts>
  <fills count="37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  <fill>
      <patternFill patternType="solid">
        <fgColor indexed="5"/>
        <bgColor indexed="5"/>
      </patternFill>
    </fill>
    <fill>
      <patternFill patternType="solid">
        <fgColor indexed="65"/>
        <bgColor indexed="65"/>
      </patternFill>
    </fill>
    <fill>
      <patternFill patternType="solid">
        <fgColor indexed="26"/>
        <bgColor indexed="26"/>
      </patternFill>
    </fill>
  </fills>
  <borders count="2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00000000001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50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6" fillId="0" borderId="0" numFmtId="0" applyNumberFormat="1" applyFont="1" applyFill="1" applyBorder="1">
      <alignment vertical="top"/>
    </xf>
    <xf fontId="0" fillId="0" borderId="0" numFmtId="160" applyNumberFormat="1" applyFont="1" applyFill="1" applyBorder="1"/>
    <xf fontId="0" fillId="0" borderId="0" numFmtId="161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8" borderId="7" numFmtId="0" applyNumberFormat="1" applyFont="1" applyFill="1" applyBorder="1"/>
    <xf fontId="12" fillId="0" borderId="0" numFmtId="0" applyNumberFormat="1" applyFont="1" applyFill="1" applyBorder="1"/>
    <xf fontId="13" fillId="29" borderId="0" numFmtId="0" applyNumberFormat="1" applyFont="1" applyFill="1" applyBorder="1"/>
    <xf fontId="14" fillId="0" borderId="0" numFmtId="0" applyNumberFormat="1" applyFont="1" applyFill="1" applyBorder="1">
      <alignment vertical="top"/>
    </xf>
    <xf fontId="15" fillId="30" borderId="0" numFmtId="0" applyNumberFormat="1" applyFont="1" applyFill="1" applyBorder="1"/>
    <xf fontId="16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7" fillId="0" borderId="9" numFmtId="0" applyNumberFormat="1" applyFont="1" applyFill="1" applyBorder="1"/>
    <xf fontId="18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0" fillId="0" borderId="0" numFmtId="162" applyNumberFormat="1" applyFont="1" applyFill="1" applyBorder="1"/>
    <xf fontId="19" fillId="32" borderId="0" numFmtId="0" applyNumberFormat="1" applyFont="1" applyFill="1" applyBorder="1"/>
  </cellStyleXfs>
  <cellXfs count="69">
    <xf fontId="0" fillId="0" borderId="0" numFmtId="0" xfId="0"/>
    <xf fontId="20" fillId="0" borderId="0" numFmtId="0" xfId="0" applyFont="1"/>
    <xf fontId="0" fillId="0" borderId="0" numFmtId="0" xfId="0"/>
    <xf fontId="21" fillId="0" borderId="0" numFmtId="0" xfId="0" applyFont="1"/>
    <xf fontId="21" fillId="0" borderId="0" numFmtId="0" xfId="0" applyFont="1" applyAlignment="1">
      <alignment horizontal="center"/>
    </xf>
    <xf fontId="22" fillId="0" borderId="0" numFmtId="0" xfId="0" applyFont="1" applyAlignment="1">
      <alignment horizontal="left"/>
    </xf>
    <xf fontId="23" fillId="0" borderId="0" numFmtId="0" xfId="0" applyFont="1" applyAlignment="1">
      <alignment horizontal="right"/>
    </xf>
    <xf fontId="22" fillId="0" borderId="0" numFmtId="0" xfId="0" applyFont="1" applyAlignment="1">
      <alignment horizontal="center"/>
    </xf>
    <xf fontId="24" fillId="0" borderId="10" numFmtId="0" xfId="0" applyFont="1" applyBorder="1" applyAlignment="1">
      <alignment horizontal="center" vertical="center"/>
    </xf>
    <xf fontId="25" fillId="0" borderId="11" numFmtId="0" xfId="0" applyFont="1" applyBorder="1" applyAlignment="1">
      <alignment horizontal="center" vertical="center" wrapText="1"/>
    </xf>
    <xf fontId="26" fillId="33" borderId="10" numFmtId="0" xfId="0" applyFont="1" applyFill="1" applyBorder="1" applyAlignment="1">
      <alignment horizontal="center" vertical="center" wrapText="1"/>
    </xf>
    <xf fontId="27" fillId="0" borderId="11" numFmtId="0" xfId="0" applyFont="1" applyBorder="1" applyAlignment="1">
      <alignment horizontal="center" vertical="center" wrapText="1"/>
    </xf>
    <xf fontId="28" fillId="0" borderId="0" numFmtId="0" xfId="0" applyFont="1"/>
    <xf fontId="29" fillId="0" borderId="10" numFmtId="0" xfId="0" applyFont="1" applyBorder="1" applyAlignment="1">
      <alignment horizontal="center" vertical="center"/>
    </xf>
    <xf fontId="30" fillId="0" borderId="10" numFmtId="0" xfId="0" applyFont="1" applyBorder="1" applyAlignment="1">
      <alignment horizontal="center" vertical="center" wrapText="1"/>
    </xf>
    <xf fontId="30" fillId="0" borderId="12" numFmtId="0" xfId="0" applyFont="1" applyBorder="1" applyAlignment="1">
      <alignment horizontal="center" vertical="center" wrapText="1"/>
    </xf>
    <xf fontId="30" fillId="0" borderId="13" numFmtId="0" xfId="0" applyFont="1" applyBorder="1" applyAlignment="1">
      <alignment horizontal="center" vertical="center" wrapText="1"/>
    </xf>
    <xf fontId="30" fillId="0" borderId="10" numFmtId="0" xfId="0" applyFont="1" applyBorder="1" applyAlignment="1">
      <alignment horizontal="center" vertical="center"/>
    </xf>
    <xf fontId="31" fillId="34" borderId="10" numFmtId="0" xfId="0" applyFont="1" applyFill="1" applyBorder="1" applyAlignment="1" applyProtection="1">
      <alignment horizontal="right" vertical="center" wrapText="1"/>
    </xf>
    <xf fontId="32" fillId="34" borderId="14" numFmtId="0" xfId="0" applyFont="1" applyFill="1" applyBorder="1" applyAlignment="1" applyProtection="1">
      <alignment horizontal="left" vertical="center" wrapText="1"/>
    </xf>
    <xf fontId="31" fillId="34" borderId="10" numFmtId="164" xfId="0" applyNumberFormat="1" applyFont="1" applyFill="1" applyBorder="1" applyAlignment="1">
      <alignment horizontal="center" vertical="center"/>
    </xf>
    <xf fontId="33" fillId="34" borderId="12" numFmtId="165" xfId="0" applyNumberFormat="1" applyFont="1" applyFill="1" applyBorder="1" applyAlignment="1">
      <alignment horizontal="center" vertical="center"/>
    </xf>
    <xf fontId="24" fillId="0" borderId="10" numFmtId="0" xfId="0" applyFont="1" applyBorder="1" applyAlignment="1" applyProtection="1">
      <alignment horizontal="left" vertical="center" wrapText="1"/>
    </xf>
    <xf fontId="34" fillId="0" borderId="11" numFmtId="0" xfId="0" applyFont="1" applyBorder="1" applyAlignment="1" applyProtection="1">
      <alignment horizontal="left" vertical="center" wrapText="1"/>
    </xf>
    <xf fontId="24" fillId="0" borderId="10" numFmtId="164" xfId="0" applyNumberFormat="1" applyFont="1" applyBorder="1" applyAlignment="1">
      <alignment horizontal="center" vertical="center"/>
    </xf>
    <xf fontId="35" fillId="0" borderId="13" numFmtId="165" xfId="0" applyNumberFormat="1" applyFont="1" applyBorder="1" applyAlignment="1">
      <alignment horizontal="center" vertical="center"/>
    </xf>
    <xf fontId="36" fillId="0" borderId="10" numFmtId="0" xfId="0" applyFont="1" applyBorder="1" applyAlignment="1" applyProtection="1">
      <alignment horizontal="left" vertical="center" wrapText="1"/>
    </xf>
    <xf fontId="37" fillId="0" borderId="10" numFmtId="0" xfId="0" applyFont="1" applyBorder="1" applyAlignment="1">
      <alignment horizontal="center" vertical="center" wrapText="1"/>
    </xf>
    <xf fontId="38" fillId="0" borderId="15" numFmtId="166" xfId="0" applyNumberFormat="1" applyFont="1" applyBorder="1" applyAlignment="1">
      <alignment horizontal="center" vertical="center" wrapText="1"/>
    </xf>
    <xf fontId="39" fillId="33" borderId="10" numFmtId="164" xfId="0" applyNumberFormat="1" applyFont="1" applyFill="1" applyBorder="1" applyAlignment="1">
      <alignment horizontal="center" vertical="center"/>
    </xf>
    <xf fontId="35" fillId="0" borderId="10" numFmtId="165" xfId="0" applyNumberFormat="1" applyFont="1" applyBorder="1" applyAlignment="1">
      <alignment horizontal="center" vertical="center"/>
    </xf>
    <xf fontId="36" fillId="0" borderId="16" numFmtId="0" xfId="0" applyFont="1" applyBorder="1" applyAlignment="1" applyProtection="1">
      <alignment horizontal="right" vertical="center" wrapText="1"/>
    </xf>
    <xf fontId="34" fillId="0" borderId="17" numFmtId="0" xfId="0" applyFont="1" applyBorder="1" applyAlignment="1">
      <alignment horizontal="center" vertical="center" wrapText="1"/>
    </xf>
    <xf fontId="34" fillId="0" borderId="18" numFmtId="164" xfId="47" applyNumberFormat="1" applyFont="1" applyBorder="1" applyAlignment="1">
      <alignment horizontal="center" vertical="center" wrapText="1"/>
    </xf>
    <xf fontId="35" fillId="0" borderId="19" numFmtId="164" xfId="0" applyNumberFormat="1" applyFont="1" applyBorder="1" applyAlignment="1">
      <alignment horizontal="center" vertical="center"/>
    </xf>
    <xf fontId="24" fillId="0" borderId="17" numFmtId="165" xfId="0" applyNumberFormat="1" applyFont="1" applyBorder="1" applyAlignment="1">
      <alignment horizontal="center" vertical="center"/>
    </xf>
    <xf fontId="0" fillId="33" borderId="0" numFmtId="0" xfId="0" applyFill="1"/>
    <xf fontId="36" fillId="0" borderId="19" numFmtId="0" xfId="0" applyFont="1" applyBorder="1" applyAlignment="1" applyProtection="1">
      <alignment horizontal="right" vertical="center" wrapText="1"/>
    </xf>
    <xf fontId="40" fillId="0" borderId="19" numFmtId="0" xfId="0" applyFont="1" applyBorder="1" applyAlignment="1">
      <alignment horizontal="center" vertical="center" wrapText="1"/>
    </xf>
    <xf fontId="34" fillId="0" borderId="20" numFmtId="164" xfId="47" applyNumberFormat="1" applyFont="1" applyBorder="1" applyAlignment="1">
      <alignment horizontal="center" vertical="center" wrapText="1"/>
    </xf>
    <xf fontId="24" fillId="0" borderId="19" numFmtId="165" xfId="0" applyNumberFormat="1" applyFont="1" applyBorder="1" applyAlignment="1">
      <alignment horizontal="center" vertical="center"/>
    </xf>
    <xf fontId="36" fillId="0" borderId="21" numFmtId="0" xfId="0" applyFont="1" applyBorder="1" applyAlignment="1" applyProtection="1">
      <alignment horizontal="right" vertical="center" wrapText="1"/>
    </xf>
    <xf fontId="34" fillId="0" borderId="21" numFmtId="0" xfId="0" applyFont="1" applyBorder="1" applyAlignment="1">
      <alignment horizontal="center" vertical="center" wrapText="1"/>
    </xf>
    <xf fontId="34" fillId="0" borderId="22" numFmtId="164" xfId="47" applyNumberFormat="1" applyFont="1" applyBorder="1" applyAlignment="1">
      <alignment horizontal="center" vertical="center" wrapText="1"/>
    </xf>
    <xf fontId="35" fillId="0" borderId="21" numFmtId="164" xfId="0" applyNumberFormat="1" applyFont="1" applyBorder="1" applyAlignment="1">
      <alignment horizontal="center" vertical="center"/>
    </xf>
    <xf fontId="24" fillId="0" borderId="23" numFmtId="165" xfId="0" applyNumberFormat="1" applyFont="1" applyBorder="1" applyAlignment="1">
      <alignment horizontal="center" vertical="center"/>
    </xf>
    <xf fontId="41" fillId="0" borderId="15" numFmtId="0" xfId="0" applyFont="1" applyBorder="1" applyAlignment="1" applyProtection="1">
      <alignment horizontal="left" vertical="center" wrapText="1"/>
    </xf>
    <xf fontId="37" fillId="0" borderId="11" numFmtId="0" xfId="0" applyFont="1" applyBorder="1" applyAlignment="1" applyProtection="1">
      <alignment horizontal="center" vertical="center" wrapText="1"/>
    </xf>
    <xf fontId="38" fillId="0" borderId="10" numFmtId="166" xfId="0" applyNumberFormat="1" applyFont="1" applyBorder="1" applyAlignment="1">
      <alignment horizontal="center" vertical="center" wrapText="1"/>
    </xf>
    <xf fontId="42" fillId="0" borderId="10" numFmtId="0" xfId="0" applyFont="1" applyBorder="1" applyAlignment="1">
      <alignment horizontal="center" vertical="center"/>
    </xf>
    <xf fontId="39" fillId="33" borderId="24" numFmtId="164" xfId="0" applyNumberFormat="1" applyFont="1" applyFill="1" applyBorder="1" applyAlignment="1">
      <alignment horizontal="center" vertical="center"/>
    </xf>
    <xf fontId="43" fillId="0" borderId="0" numFmtId="0" xfId="0" applyFont="1" applyAlignment="1" applyProtection="1">
      <alignment vertical="center" wrapText="1"/>
    </xf>
    <xf fontId="41" fillId="0" borderId="10" numFmtId="0" xfId="0" applyFont="1" applyBorder="1" applyAlignment="1">
      <alignment horizontal="left" vertical="center" wrapText="1"/>
    </xf>
    <xf fontId="39" fillId="33" borderId="15" numFmtId="164" xfId="0" applyNumberFormat="1" applyFont="1" applyFill="1" applyBorder="1" applyAlignment="1">
      <alignment horizontal="center" vertical="center"/>
    </xf>
    <xf fontId="41" fillId="0" borderId="15" numFmtId="0" xfId="0" applyFont="1" applyBorder="1" applyAlignment="1">
      <alignment horizontal="left" wrapText="1"/>
    </xf>
    <xf fontId="39" fillId="0" borderId="24" numFmtId="164" xfId="0" applyNumberFormat="1" applyFont="1" applyBorder="1" applyAlignment="1">
      <alignment horizontal="center" vertical="center"/>
    </xf>
    <xf fontId="24" fillId="0" borderId="0" numFmtId="164" xfId="0" applyNumberFormat="1" applyFont="1" applyAlignment="1">
      <alignment horizontal="center" vertical="center"/>
    </xf>
    <xf fontId="41" fillId="0" borderId="15" numFmtId="0" xfId="0" applyFont="1" applyBorder="1" applyAlignment="1">
      <alignment horizontal="left" vertical="center" wrapText="1"/>
    </xf>
    <xf fontId="34" fillId="0" borderId="14" numFmtId="0" xfId="0" applyFont="1" applyBorder="1" applyAlignment="1">
      <alignment horizontal="center" vertical="center" wrapText="1"/>
    </xf>
    <xf fontId="44" fillId="0" borderId="14" numFmtId="0" xfId="0" applyFont="1" applyBorder="1" applyAlignment="1">
      <alignment horizontal="center" vertical="center" wrapText="1"/>
    </xf>
    <xf fontId="37" fillId="35" borderId="10" numFmtId="0" xfId="0" applyFont="1" applyFill="1" applyBorder="1" applyAlignment="1">
      <alignment horizontal="center" vertical="center" wrapText="1"/>
    </xf>
    <xf fontId="42" fillId="36" borderId="11" numFmtId="0" xfId="0" applyFont="1" applyFill="1" applyBorder="1" applyAlignment="1">
      <alignment horizontal="center" vertical="center"/>
    </xf>
    <xf fontId="38" fillId="0" borderId="25" numFmtId="166" xfId="0" applyNumberFormat="1" applyFont="1" applyBorder="1" applyAlignment="1">
      <alignment horizontal="center" vertical="center" wrapText="1"/>
    </xf>
    <xf fontId="39" fillId="33" borderId="26" numFmtId="164" xfId="0" applyNumberFormat="1" applyFont="1" applyFill="1" applyBorder="1" applyAlignment="1">
      <alignment horizontal="center" vertical="center"/>
    </xf>
    <xf fontId="41" fillId="0" borderId="15" numFmtId="0" xfId="0" applyFont="1" applyBorder="1" applyAlignment="1">
      <alignment horizontal="left" vertical="top" wrapText="1"/>
    </xf>
    <xf fontId="42" fillId="36" borderId="10" numFmtId="0" xfId="0" applyFont="1" applyFill="1" applyBorder="1" applyAlignment="1">
      <alignment horizontal="center" vertical="center"/>
    </xf>
    <xf fontId="37" fillId="36" borderId="10" numFmtId="0" xfId="0" applyFont="1" applyFill="1" applyBorder="1" applyAlignment="1">
      <alignment horizontal="center" vertical="center" wrapText="1"/>
    </xf>
    <xf fontId="25" fillId="0" borderId="10" numFmtId="0" xfId="0" applyFont="1" applyBorder="1" applyAlignment="1">
      <alignment horizontal="center" vertical="center"/>
    </xf>
    <xf fontId="39" fillId="0" borderId="15" numFmtId="164" xfId="0" applyNumberFormat="1" applyFont="1" applyBorder="1" applyAlignment="1">
      <alignment horizontal="center" vertical="center"/>
    </xf>
  </cellXfs>
  <cellStyles count="50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ткрывавшаяся гиперссылка" xfId="39" builtinId="9"/>
    <cellStyle name="Плохой" xfId="40" builtinId="27"/>
    <cellStyle name="Пояснение" xfId="41" builtinId="53"/>
    <cellStyle name="Примечание" xfId="42" builtinId="10"/>
    <cellStyle name="Процентный" xfId="43" builtinId="5"/>
    <cellStyle name="Связанная ячейка" xfId="44" builtinId="24"/>
    <cellStyle name="Текст предупреждения" xfId="45" builtinId="11"/>
    <cellStyle name="Финансовый" xfId="46" builtinId="3"/>
    <cellStyle name="Финансовый [0]" xfId="47" builtinId="6"/>
    <cellStyle name="Финансовый 2" xfId="48"/>
    <cellStyle name="Хороший" xfId="49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9" zoomScale="110" workbookViewId="0">
      <selection activeCell="K8" activeCellId="0" sqref="K8"/>
    </sheetView>
  </sheetViews>
  <sheetFormatPr baseColWidth="8" defaultRowHeight="12.75" customHeight="1"/>
  <cols>
    <col customWidth="1" min="1" max="1" style="1" width="45.140599999999999"/>
    <col customWidth="1" min="2" max="2" width="24.5703"/>
    <col customWidth="1" min="3" max="3" style="2" width="17.140599999999999"/>
    <col customWidth="1" min="4" max="4" width="14.425800000000001"/>
    <col customWidth="1" min="5" max="5" style="2" width="7.4257799999999996"/>
    <col customWidth="1" min="7" max="7" width="9.1406200000000002"/>
  </cols>
  <sheetData>
    <row r="1" ht="16.5" customHeight="1">
      <c r="A1" s="3" t="s">
        <v>0</v>
      </c>
      <c r="B1" s="3"/>
      <c r="C1" s="3"/>
    </row>
    <row r="2" ht="16.5" customHeight="1">
      <c r="A2" s="4" t="s">
        <v>1</v>
      </c>
      <c r="B2" s="4"/>
      <c r="C2" s="4"/>
      <c r="D2" s="4"/>
      <c r="E2" s="4"/>
    </row>
    <row r="3" ht="11.25" customHeight="1">
      <c r="A3" s="5"/>
      <c r="C3" s="6"/>
      <c r="D3" s="7" t="s">
        <v>2</v>
      </c>
    </row>
    <row r="4" ht="54" customHeight="1">
      <c r="A4" s="8" t="s">
        <v>3</v>
      </c>
      <c r="B4" s="9" t="s">
        <v>4</v>
      </c>
      <c r="C4" s="10" t="s">
        <v>5</v>
      </c>
      <c r="D4" s="9" t="s">
        <v>6</v>
      </c>
      <c r="E4" s="11" t="s">
        <v>7</v>
      </c>
    </row>
    <row r="5" s="12" customFormat="1" ht="10.5" customHeight="1">
      <c r="A5" s="13">
        <v>1</v>
      </c>
      <c r="B5" s="14">
        <v>2</v>
      </c>
      <c r="C5" s="15">
        <v>3</v>
      </c>
      <c r="D5" s="16">
        <v>4</v>
      </c>
      <c r="E5" s="17">
        <v>5</v>
      </c>
    </row>
    <row r="6" ht="16.5" customHeight="1">
      <c r="A6" s="18" t="s">
        <v>8</v>
      </c>
      <c r="B6" s="19"/>
      <c r="C6" s="20">
        <f>C7+C13+C14+C15+C18+C19+C20+C21+C23+C24+C25+C26+C27+C30+C31+C32</f>
        <v>29508048.399999999</v>
      </c>
      <c r="D6" s="20">
        <f>D7+D13+D14+D15+D18+D19+D20+D21+D22+D23+D24+D25+D26+D27+D28+D30+D31+D32</f>
        <v>2007833.7</v>
      </c>
      <c r="E6" s="21">
        <f t="shared" ref="E6:E8" si="0">D6/C6*100</f>
        <v>6.8043595184017658</v>
      </c>
    </row>
    <row r="7" ht="15" customHeight="1">
      <c r="A7" s="22" t="s">
        <v>9</v>
      </c>
      <c r="B7" s="23"/>
      <c r="C7" s="24">
        <f>SUM(C8:C9)</f>
        <v>28574901.800000001</v>
      </c>
      <c r="D7" s="24">
        <f>SUM(D8:D9)</f>
        <v>1862660.5999999999</v>
      </c>
      <c r="E7" s="25">
        <f t="shared" si="0"/>
        <v>6.5185196891910229</v>
      </c>
    </row>
    <row r="8" ht="26.25" customHeight="1">
      <c r="A8" s="26" t="s">
        <v>10</v>
      </c>
      <c r="B8" s="27" t="s">
        <v>11</v>
      </c>
      <c r="C8" s="28">
        <v>28574901.800000001</v>
      </c>
      <c r="D8" s="29">
        <v>1593015.8999999999</v>
      </c>
      <c r="E8" s="30">
        <f t="shared" si="0"/>
        <v>5.5748779511116284</v>
      </c>
    </row>
    <row r="9" ht="25.5" customHeight="1">
      <c r="A9" s="26" t="s">
        <v>12</v>
      </c>
      <c r="B9" s="27" t="s">
        <v>13</v>
      </c>
      <c r="C9" s="28"/>
      <c r="D9" s="29">
        <v>269644.70000000001</v>
      </c>
      <c r="E9" s="30"/>
    </row>
    <row r="10" ht="13.5" customHeight="1">
      <c r="A10" s="31" t="s">
        <v>14</v>
      </c>
      <c r="B10" s="32"/>
      <c r="C10" s="33"/>
      <c r="D10" s="34">
        <v>798877.90000000002</v>
      </c>
      <c r="E10" s="35"/>
      <c r="K10" s="36"/>
    </row>
    <row r="11" ht="13.5" customHeight="1">
      <c r="A11" s="37" t="s">
        <v>15</v>
      </c>
      <c r="B11" s="38"/>
      <c r="C11" s="39"/>
      <c r="D11" s="34">
        <f>D7-D10-D12</f>
        <v>1063450.8999999997</v>
      </c>
      <c r="E11" s="40"/>
    </row>
    <row r="12" ht="14.25" customHeight="1">
      <c r="A12" s="41" t="s">
        <v>16</v>
      </c>
      <c r="B12" s="42"/>
      <c r="C12" s="43"/>
      <c r="D12" s="44">
        <v>331.80000000000001</v>
      </c>
      <c r="E12" s="45"/>
    </row>
    <row r="13" ht="42.75" customHeight="1">
      <c r="A13" s="46" t="s">
        <v>17</v>
      </c>
      <c r="B13" s="47" t="s">
        <v>18</v>
      </c>
      <c r="C13" s="48">
        <v>15966.799999999999</v>
      </c>
      <c r="D13" s="29">
        <v>5482.8000000000002</v>
      </c>
      <c r="E13" s="30">
        <f t="shared" ref="E13:E32" si="1">D13/C13*100</f>
        <v>34.33875291229301</v>
      </c>
    </row>
    <row r="14" ht="36" customHeight="1">
      <c r="A14" s="46" t="s">
        <v>19</v>
      </c>
      <c r="B14" s="49" t="s">
        <v>20</v>
      </c>
      <c r="C14" s="48">
        <v>1956.5</v>
      </c>
      <c r="D14" s="50">
        <v>353.5</v>
      </c>
      <c r="E14" s="30">
        <f t="shared" si="1"/>
        <v>18.067978533094813</v>
      </c>
    </row>
    <row r="15" s="51" customFormat="1" ht="37.5" customHeight="1">
      <c r="A15" s="52" t="s">
        <v>21</v>
      </c>
      <c r="B15" s="49" t="s">
        <v>22</v>
      </c>
      <c r="C15" s="48">
        <v>80.700000000000003</v>
      </c>
      <c r="D15" s="53">
        <v>20.199999999999999</v>
      </c>
      <c r="E15" s="30">
        <f t="shared" si="1"/>
        <v>25.030978934324654</v>
      </c>
    </row>
    <row r="16" s="51" customFormat="1" ht="24" customHeight="1">
      <c r="A16" s="54" t="s">
        <v>23</v>
      </c>
      <c r="B16" s="27" t="s">
        <v>24</v>
      </c>
      <c r="C16" s="24"/>
      <c r="D16" s="55"/>
      <c r="E16" s="30"/>
    </row>
    <row r="17" s="51" customFormat="1" ht="25.5" customHeight="1">
      <c r="A17" s="54" t="s">
        <v>25</v>
      </c>
      <c r="B17" s="27" t="s">
        <v>26</v>
      </c>
      <c r="C17" s="56"/>
      <c r="D17" s="55"/>
      <c r="E17" s="30"/>
    </row>
    <row r="18" s="51" customFormat="1" ht="49.5" customHeight="1">
      <c r="A18" s="46" t="s">
        <v>27</v>
      </c>
      <c r="B18" s="27" t="s">
        <v>28</v>
      </c>
      <c r="C18" s="28">
        <v>372597.79999999999</v>
      </c>
      <c r="D18" s="50">
        <v>36217.900000000001</v>
      </c>
      <c r="E18" s="30">
        <f t="shared" si="1"/>
        <v>9.7203740870182287</v>
      </c>
    </row>
    <row r="19" ht="24" customHeight="1">
      <c r="A19" s="46" t="s">
        <v>29</v>
      </c>
      <c r="B19" s="27" t="s">
        <v>30</v>
      </c>
      <c r="C19" s="48">
        <v>34200</v>
      </c>
      <c r="D19" s="50">
        <v>6220.1999999999998</v>
      </c>
      <c r="E19" s="30">
        <f t="shared" si="1"/>
        <v>18.187719298245614</v>
      </c>
    </row>
    <row r="20" ht="24.75" customHeight="1">
      <c r="A20" s="57" t="s">
        <v>31</v>
      </c>
      <c r="B20" s="27" t="s">
        <v>32</v>
      </c>
      <c r="C20" s="28">
        <v>13995.700000000001</v>
      </c>
      <c r="D20" s="50">
        <v>360</v>
      </c>
      <c r="E20" s="30">
        <f t="shared" si="1"/>
        <v>2.5722186100016433</v>
      </c>
    </row>
    <row r="21" s="51" customFormat="1" ht="22.5" customHeight="1">
      <c r="A21" s="46" t="s">
        <v>33</v>
      </c>
      <c r="B21" s="58" t="s">
        <v>34</v>
      </c>
      <c r="C21" s="28">
        <v>3682.4000000000001</v>
      </c>
      <c r="D21" s="50">
        <v>264.5</v>
      </c>
      <c r="E21" s="30">
        <f t="shared" si="1"/>
        <v>7.1828155550727786</v>
      </c>
    </row>
    <row r="22" s="51" customFormat="1" ht="60" customHeight="1">
      <c r="A22" s="46" t="s">
        <v>35</v>
      </c>
      <c r="B22" s="59" t="s">
        <v>36</v>
      </c>
      <c r="C22" s="28"/>
      <c r="D22" s="50">
        <v>5.5999999999999996</v>
      </c>
      <c r="E22" s="30"/>
    </row>
    <row r="23" s="51" customFormat="1" ht="35.25" customHeight="1">
      <c r="A23" s="46" t="s">
        <v>37</v>
      </c>
      <c r="B23" s="60" t="s">
        <v>38</v>
      </c>
      <c r="C23" s="28">
        <v>354699.79999999999</v>
      </c>
      <c r="D23" s="50">
        <v>83090.300000000003</v>
      </c>
      <c r="E23" s="30">
        <f t="shared" si="1"/>
        <v>23.425527727954741</v>
      </c>
    </row>
    <row r="24" s="51" customFormat="1" ht="48.75" customHeight="1">
      <c r="A24" s="57" t="s">
        <v>39</v>
      </c>
      <c r="B24" s="61" t="s">
        <v>40</v>
      </c>
      <c r="C24" s="62">
        <v>54033.300000000003</v>
      </c>
      <c r="D24" s="63">
        <v>1198.8</v>
      </c>
      <c r="E24" s="30">
        <f t="shared" si="1"/>
        <v>2.2186318436963872</v>
      </c>
    </row>
    <row r="25" ht="48.75" customHeight="1">
      <c r="A25" s="64" t="s">
        <v>41</v>
      </c>
      <c r="B25" s="65" t="s">
        <v>42</v>
      </c>
      <c r="C25" s="28">
        <v>84.599999999999994</v>
      </c>
      <c r="D25" s="53">
        <v>6</v>
      </c>
      <c r="E25" s="30">
        <f t="shared" si="1"/>
        <v>7.0921985815602842</v>
      </c>
    </row>
    <row r="26" ht="37.5" customHeight="1">
      <c r="A26" s="46" t="s">
        <v>43</v>
      </c>
      <c r="B26" s="66" t="s">
        <v>44</v>
      </c>
      <c r="C26" s="28">
        <v>178.90000000000001</v>
      </c>
      <c r="D26" s="55"/>
      <c r="E26" s="30">
        <f t="shared" si="1"/>
        <v>0</v>
      </c>
    </row>
    <row r="27" ht="50.25" customHeight="1">
      <c r="A27" s="46" t="s">
        <v>45</v>
      </c>
      <c r="B27" s="66" t="s">
        <v>46</v>
      </c>
      <c r="C27" s="28">
        <v>91.900000000000006</v>
      </c>
      <c r="D27" s="55"/>
      <c r="E27" s="30">
        <f t="shared" si="1"/>
        <v>0</v>
      </c>
      <c r="H27" s="2"/>
    </row>
    <row r="28" ht="33.75" customHeight="1">
      <c r="A28" s="46" t="s">
        <v>47</v>
      </c>
      <c r="B28" s="66" t="s">
        <v>48</v>
      </c>
      <c r="C28" s="28"/>
      <c r="D28" s="50">
        <v>48.299999999999997</v>
      </c>
      <c r="E28" s="30"/>
    </row>
    <row r="29" ht="45" customHeight="1">
      <c r="A29" s="46" t="s">
        <v>49</v>
      </c>
      <c r="B29" s="66" t="s">
        <v>50</v>
      </c>
      <c r="C29" s="28"/>
      <c r="D29" s="55"/>
      <c r="E29" s="30"/>
    </row>
    <row r="30" ht="48.75" customHeight="1">
      <c r="A30" s="46" t="s">
        <v>51</v>
      </c>
      <c r="B30" s="66" t="s">
        <v>52</v>
      </c>
      <c r="C30" s="28">
        <v>23521.299999999999</v>
      </c>
      <c r="D30" s="55"/>
      <c r="E30" s="30">
        <f t="shared" si="1"/>
        <v>0</v>
      </c>
      <c r="H30" s="2"/>
    </row>
    <row r="31" ht="38.25" customHeight="1">
      <c r="A31" s="46" t="s">
        <v>53</v>
      </c>
      <c r="B31" s="66" t="s">
        <v>54</v>
      </c>
      <c r="C31" s="28"/>
      <c r="D31" s="55"/>
      <c r="E31" s="30"/>
    </row>
    <row r="32" ht="24.75" customHeight="1">
      <c r="A32" s="46" t="s">
        <v>55</v>
      </c>
      <c r="B32" s="27" t="s">
        <v>56</v>
      </c>
      <c r="C32" s="28">
        <v>58056.900000000001</v>
      </c>
      <c r="D32" s="50">
        <v>11905</v>
      </c>
      <c r="E32" s="30">
        <f t="shared" si="1"/>
        <v>20.50574522580434</v>
      </c>
      <c r="H32" s="2"/>
    </row>
    <row r="33" ht="35.25" customHeight="1">
      <c r="A33" s="52" t="s">
        <v>57</v>
      </c>
      <c r="B33" s="67" t="s">
        <v>58</v>
      </c>
      <c r="C33" s="48"/>
      <c r="D33" s="68"/>
      <c r="E33" s="30"/>
    </row>
  </sheetData>
  <mergeCells count="1">
    <mergeCell ref="A2:D2"/>
  </mergeCells>
  <printOptions headings="0" gridLines="0"/>
  <pageMargins left="0" right="0" top="0" bottom="0" header="0.51181100000000002" footer="0.51181100000000002"/>
  <pageSetup paperSize="9" scale="84" firstPageNumber="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Krjelkova</dc:creator>
  <cp:revision>54</cp:revision>
  <dcterms:created xsi:type="dcterms:W3CDTF">2004-10-14T11:51:00Z</dcterms:created>
  <dcterms:modified xsi:type="dcterms:W3CDTF">2024-04-04T07:51:56Z</dcterms:modified>
  <cp:version>983040</cp:version>
</cp:coreProperties>
</file>