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smiller\Downloads\Аналитический центр\Пообъектный план\Проекты Приказов по внесению изменений в части Росгео (22 объекта)\"/>
    </mc:Choice>
  </mc:AlternateContent>
  <bookViews>
    <workbookView xWindow="0" yWindow="0" windowWidth="28800" windowHeight="11535"/>
  </bookViews>
  <sheets>
    <sheet name="200" sheetId="1" r:id="rId1"/>
    <sheet name="координаты участков" sheetId="2" r:id="rId2"/>
    <sheet name="Сводные данные" sheetId="3" state="hidden" r:id="rId3"/>
    <sheet name="50" sheetId="4" state="hidden" r:id="rId4"/>
  </sheets>
  <definedNames>
    <definedName name="_xlnm.Print_Titles" localSheetId="0">'200'!$3:$5</definedName>
    <definedName name="_xlnm.Print_Titles" localSheetId="3">'50'!$3:$5</definedName>
    <definedName name="_xlnm.Print_Area" localSheetId="0">'200'!$A$1:$L$344</definedName>
  </definedNames>
  <calcPr calcId="152511"/>
</workbook>
</file>

<file path=xl/calcChain.xml><?xml version="1.0" encoding="utf-8"?>
<calcChain xmlns="http://schemas.openxmlformats.org/spreadsheetml/2006/main">
  <c r="I9" i="3" l="1"/>
  <c r="H9" i="3"/>
  <c r="G9" i="3"/>
  <c r="F9" i="3"/>
  <c r="E9" i="3"/>
  <c r="D9" i="3"/>
  <c r="C9" i="3"/>
  <c r="B9" i="3"/>
  <c r="J9" i="3" s="1"/>
  <c r="J8" i="3"/>
  <c r="C12" i="3" s="1"/>
  <c r="J7" i="3"/>
  <c r="J6" i="3"/>
  <c r="J5" i="3"/>
  <c r="J4" i="3"/>
  <c r="C11" i="3" s="1"/>
  <c r="A9" i="1"/>
  <c r="A10" i="1" s="1"/>
  <c r="A8" i="1"/>
</calcChain>
</file>

<file path=xl/sharedStrings.xml><?xml version="1.0" encoding="utf-8"?>
<sst xmlns="http://schemas.openxmlformats.org/spreadsheetml/2006/main" count="2849" uniqueCount="897">
  <si>
    <t>Перечень участков недр для регионального геологического изучения недр масштаба 1:200 000 осуществляемого за счет средств федерального бюджета на период до 2035 года</t>
  </si>
  <si>
    <t>№</t>
  </si>
  <si>
    <t>Наименование 
участка недр</t>
  </si>
  <si>
    <t>Номенклатурные листы</t>
  </si>
  <si>
    <t>Статус объекта</t>
  </si>
  <si>
    <t>Федеральный 
округ</t>
  </si>
  <si>
    <t>Субъект Российской Федерации</t>
  </si>
  <si>
    <t>Стадия региональных работ</t>
  </si>
  <si>
    <t>Наименование подведомственного государственного учреждения -  
исполнителя работ</t>
  </si>
  <si>
    <t>Сроки проведения работ (год, кв.)</t>
  </si>
  <si>
    <t>Полезные ископаемые</t>
  </si>
  <si>
    <t>Начало</t>
  </si>
  <si>
    <t>Окончание</t>
  </si>
  <si>
    <t>Северо-Западный ФО</t>
  </si>
  <si>
    <t>Западно-Кейвская площадь</t>
  </si>
  <si>
    <t>Q-37-I, II</t>
  </si>
  <si>
    <t>Действующий КПМ</t>
  </si>
  <si>
    <t>Мурманская область</t>
  </si>
  <si>
    <t>ГДП-200 и подготовка к изданию</t>
  </si>
  <si>
    <t>ФГБУ "Институт Карпинского"</t>
  </si>
  <si>
    <t>РЗМ, золото</t>
  </si>
  <si>
    <t>Обдырская площадь</t>
  </si>
  <si>
    <t xml:space="preserve"> Р-39-III, IV</t>
  </si>
  <si>
    <t>Республика Коми, 
Ненецкий автономный округ</t>
  </si>
  <si>
    <t>ФГБУ "Институт Карпинского", ФГБУ "ИМГРЭ"</t>
  </si>
  <si>
    <t>Золото коренное, алмазы коренные</t>
  </si>
  <si>
    <t>Лехтинская площадь</t>
  </si>
  <si>
    <t>Q-36-XXXIII, XXXIV</t>
  </si>
  <si>
    <t>Республика Карелия</t>
  </si>
  <si>
    <t>Золото</t>
  </si>
  <si>
    <t xml:space="preserve">Адзьвинская площадь </t>
  </si>
  <si>
    <t>Q-40-XII, Q-41-VII</t>
  </si>
  <si>
    <t xml:space="preserve">Республика Коми </t>
  </si>
  <si>
    <t>уголь</t>
  </si>
  <si>
    <t>Светлый</t>
  </si>
  <si>
    <t>R-35-XXXV, XXXVI</t>
  </si>
  <si>
    <t>Кольский район 
Мурманской области</t>
  </si>
  <si>
    <t>Оценка геологической изученности</t>
  </si>
  <si>
    <t>Графит кристаллический</t>
  </si>
  <si>
    <t xml:space="preserve">ГДП-200  </t>
  </si>
  <si>
    <t>Подготовка к изданию комплекта ГГК-200/2</t>
  </si>
  <si>
    <t>Красноборская площадь</t>
  </si>
  <si>
    <t>P-38-XXI, XXII</t>
  </si>
  <si>
    <t>Действующий совместные работы</t>
  </si>
  <si>
    <t>Архангельская область</t>
  </si>
  <si>
    <t>Алмазы коренные, россыпные</t>
  </si>
  <si>
    <t>Калининград</t>
  </si>
  <si>
    <t xml:space="preserve">N-34-IX,X,XI,XV </t>
  </si>
  <si>
    <t>Планируемый</t>
  </si>
  <si>
    <t>Калиниградская область</t>
  </si>
  <si>
    <t>Янтарь, трехмерная модель подземного пространства</t>
  </si>
  <si>
    <t>Четласская площадь</t>
  </si>
  <si>
    <t>Q-39-XXV, XXVI</t>
  </si>
  <si>
    <t>Архангельская область, Республика Коми</t>
  </si>
  <si>
    <t>Золото, алюминий, фосфориты</t>
  </si>
  <si>
    <t>Лыльйок</t>
  </si>
  <si>
    <t>Q-37-III, IV</t>
  </si>
  <si>
    <t>Ловозерский район 
Мурманской области</t>
  </si>
  <si>
    <t>Верхнетуломский</t>
  </si>
  <si>
    <t>R-36-XXXI, XXXII</t>
  </si>
  <si>
    <t>Центральный ФО</t>
  </si>
  <si>
    <t>Богучар</t>
  </si>
  <si>
    <t>M-37-XXIII</t>
  </si>
  <si>
    <t>Воронежская область, 
Ростовская область</t>
  </si>
  <si>
    <t>Фосфориты, глины керамические, цеолиты, пески стекольные, формовочные; диатомиты (абразивные материалы); охры</t>
  </si>
  <si>
    <t>Валуйки</t>
  </si>
  <si>
    <t>M-37-(XIV),XV (XX),XXI</t>
  </si>
  <si>
    <t>Белгородская область, 
Воронежская область</t>
  </si>
  <si>
    <t>Цементное сырье, цеолиты, пески стекольные, формофочные, диатомиты (абразивные материалы)</t>
  </si>
  <si>
    <t>Тула</t>
  </si>
  <si>
    <t>N-37-XIV</t>
  </si>
  <si>
    <t>Тульская область, 
Калужская область</t>
  </si>
  <si>
    <t xml:space="preserve">Глины тугоплавкие и огнеупорные, пески кварцевые, флюсовые известняки </t>
  </si>
  <si>
    <t>Данков</t>
  </si>
  <si>
    <t>N-37-XXVIII</t>
  </si>
  <si>
    <t>Липецкая область, 
Тамбовская область</t>
  </si>
  <si>
    <t>Кварцевые пески</t>
  </si>
  <si>
    <t>Смоленск</t>
  </si>
  <si>
    <t xml:space="preserve">N-36-(VII), VIII, IX </t>
  </si>
  <si>
    <t>Смоленская область</t>
  </si>
  <si>
    <t>Глины тугоплавкие и огнеупорные, пески кварцевые</t>
  </si>
  <si>
    <t>Клинцы (Красная Гора)</t>
  </si>
  <si>
    <t>N-36-XXVII (N-36-XXVI)</t>
  </si>
  <si>
    <t xml:space="preserve">Брянская область </t>
  </si>
  <si>
    <t>ГДП-200 и подготовка к изданию комплекта ГГК-200/2</t>
  </si>
  <si>
    <t>Титан-циркониевые россыпи, цеолиты, фосфориты</t>
  </si>
  <si>
    <t>Приграничная площадь</t>
  </si>
  <si>
    <t xml:space="preserve"> N-36-I-IV, X, (-XIV), XV, (-XX), XXI, (-XXXII), XXXIII </t>
  </si>
  <si>
    <t>Псковская, Тверская, Смоленская, Брянская области</t>
  </si>
  <si>
    <t>Титан, цирконий, пески  кварцевые, уран , молибден, рений</t>
  </si>
  <si>
    <t>Ярославская площадь</t>
  </si>
  <si>
    <t>O-37-XIV,XV,XVI,XVII, XVIII;  O-37-XX,XXI,XXII, XXIII,XXIV; 
O-38-XIII,XIX</t>
  </si>
  <si>
    <t>Тверская, Ярославская, 
Костромская области</t>
  </si>
  <si>
    <t>Алмазы россыпные, золото, нерудное сырьё</t>
  </si>
  <si>
    <t>Восточно-Костромская площадь</t>
  </si>
  <si>
    <t xml:space="preserve">O-38-VI,VIII,IX,X,XI;XIV, XV,XVI,XVII                            </t>
  </si>
  <si>
    <t>Костормская обл</t>
  </si>
  <si>
    <t>Алмазы россыпные, золото</t>
  </si>
  <si>
    <t>Липецк</t>
  </si>
  <si>
    <t xml:space="preserve">N-37-XXXIV </t>
  </si>
  <si>
    <t>Липецкая область</t>
  </si>
  <si>
    <t>Карбонатное сырьё для производства цемента, тугоплавкие и огнеупорные глины, формовочные и стекольные пески.</t>
  </si>
  <si>
    <t>Холм-Жирковский</t>
  </si>
  <si>
    <t>N-36-IV</t>
  </si>
  <si>
    <t>Тверская область, Смоленская область</t>
  </si>
  <si>
    <t xml:space="preserve">Уран, молибден, рений </t>
  </si>
  <si>
    <t>Южный ФО</t>
  </si>
  <si>
    <t>Евпатория</t>
  </si>
  <si>
    <t>L-36-XXVIII</t>
  </si>
  <si>
    <t>Республика Крым</t>
  </si>
  <si>
    <t>Строительные материалы, подземные воды, лечебные грязи</t>
  </si>
  <si>
    <t>Площадь Андрусова</t>
  </si>
  <si>
    <t>K-36-VI</t>
  </si>
  <si>
    <t>Акватория Черного моря</t>
  </si>
  <si>
    <t>Углеводороды</t>
  </si>
  <si>
    <t>Приморско-Ахтарск</t>
  </si>
  <si>
    <t>L-37-XV</t>
  </si>
  <si>
    <t>Краснодарский край, Ростовская область</t>
  </si>
  <si>
    <t>Углеводороды, строительные материады, подземные воды</t>
  </si>
  <si>
    <t>повтор с п.24 (Приазовская площадь). Или это акватория?пока сделала акваторию - оконтурила по остаточному принципу</t>
  </si>
  <si>
    <t>Тимашевск</t>
  </si>
  <si>
    <t>L-37-XXI</t>
  </si>
  <si>
    <t>Краснодарский край</t>
  </si>
  <si>
    <t>Таганрог</t>
  </si>
  <si>
    <t>L-37-IX</t>
  </si>
  <si>
    <t>Ростовская область, 
Краснодарский край, 
Донецкая Народная Республика, 
акватория Азовского моря</t>
  </si>
  <si>
    <t>Углеводороды, неметаллы</t>
  </si>
  <si>
    <t>Керчь</t>
  </si>
  <si>
    <t>L-37-XIX (акв.), L-37-XIX, 
L-37-XXV (сух.)</t>
  </si>
  <si>
    <t>Акватория Азовского моря, Республика Крым</t>
  </si>
  <si>
    <t>Углеводороды, Железные руды, строительные материалы, известняки флюсовые, формовочные пески, углеводороды, минеральные соли</t>
  </si>
  <si>
    <t>тут в графе "стадия региональных работ" следует удалить строку "подготовка к изданию"</t>
  </si>
  <si>
    <t>Цаган-Аманская площадь</t>
  </si>
  <si>
    <t>L-38-V</t>
  </si>
  <si>
    <t>Астраханская область, 
Республика Калмыкия</t>
  </si>
  <si>
    <t>Газ горючий, сера, минеральные соли</t>
  </si>
  <si>
    <r>
      <rPr>
        <sz val="11"/>
        <rFont val="Times New Roman"/>
        <charset val="134"/>
      </rPr>
      <t>Северо-Азовская площадь</t>
    </r>
    <r>
      <rPr>
        <strike/>
        <sz val="11"/>
        <rFont val="Times New Roman"/>
        <charset val="134"/>
      </rPr>
      <t xml:space="preserve"> (акв.)</t>
    </r>
  </si>
  <si>
    <t>L-36-XVIII, XXIII, L-37-VIII, XIII, XIV (акв.)</t>
  </si>
  <si>
    <t>Акватория Азовского моря</t>
  </si>
  <si>
    <t>Углеводороды, железные руды, строительные материалы</t>
  </si>
  <si>
    <t>Чаплинка</t>
  </si>
  <si>
    <t>L-36-XVI</t>
  </si>
  <si>
    <t>Херсонская область, Республика Крым</t>
  </si>
  <si>
    <t>Сырье кирпично-черепичное, пески строительные, подземные воды (пресные и минеральные), минеральные грязи</t>
  </si>
  <si>
    <t xml:space="preserve">Раньше называлась Чаплынское </t>
  </si>
  <si>
    <t xml:space="preserve">Геническ </t>
  </si>
  <si>
    <t xml:space="preserve">L-36-XVII </t>
  </si>
  <si>
    <t>Сырье кирпично-черепичное, подземные воды (пресные и минеральные)</t>
  </si>
  <si>
    <t>Бердянск</t>
  </si>
  <si>
    <r>
      <rPr>
        <sz val="11"/>
        <rFont val="Times New Roman"/>
        <charset val="134"/>
      </rPr>
      <t xml:space="preserve">L-37-VII </t>
    </r>
    <r>
      <rPr>
        <strike/>
        <sz val="11"/>
        <rFont val="Times New Roman"/>
        <charset val="134"/>
      </rPr>
      <t>(сух.)</t>
    </r>
  </si>
  <si>
    <t>Запородская область, ДНР</t>
  </si>
  <si>
    <t>Железо, золото рудное, ниобий, тантал, литий, редкоземельные металлы, редкие металлы, апатит, графит, строительные материалы, подземные воды</t>
  </si>
  <si>
    <t>Мариуполь</t>
  </si>
  <si>
    <t>L-37-VIII (сух. / акв.)</t>
  </si>
  <si>
    <t>Дейцствующий КПМ</t>
  </si>
  <si>
    <t>ДНР, Запорожская область, 
Краснодарский край</t>
  </si>
  <si>
    <t>Ниобий, тантал, редкоземельные металлы, строительные материалы, подземные воды, углеводороды</t>
  </si>
  <si>
    <t>СУША И АКВА? Мариуполь был только суша раньше. Выношу лист целиком</t>
  </si>
  <si>
    <t xml:space="preserve">ГСШ-200  </t>
  </si>
  <si>
    <t>Джанкой</t>
  </si>
  <si>
    <t>L-36-XXIII</t>
  </si>
  <si>
    <r>
      <rPr>
        <sz val="11"/>
        <rFont val="Times New Roman"/>
        <charset val="134"/>
      </rPr>
      <t xml:space="preserve">Планируемый </t>
    </r>
    <r>
      <rPr>
        <strike/>
        <sz val="11"/>
        <rFont val="Times New Roman"/>
        <charset val="134"/>
      </rPr>
      <t>по результатам работ на суше и на море</t>
    </r>
  </si>
  <si>
    <t>Республика Крым, Херсонская область, Акватория Азовского моря</t>
  </si>
  <si>
    <t>Углеводороды, строительные материалы, подземные воды</t>
  </si>
  <si>
    <t>раньше была только суша? Выношу весь лист</t>
  </si>
  <si>
    <t>ГДП-200 (сух.)</t>
  </si>
  <si>
    <t>ГСШ-200 (акв.)</t>
  </si>
  <si>
    <t>Кантемировка</t>
  </si>
  <si>
    <t>M-37-XXII</t>
  </si>
  <si>
    <t>ЛНР, Воронежская область, 
Белгородская область</t>
  </si>
  <si>
    <t xml:space="preserve">Fe, Ti, Zr, Pb, Zn, мин. и питьевые воды, U, нефть, фоСибирский ФОрит, песок, гравий, суглинок, глина, известняк, доломит, </t>
  </si>
  <si>
    <t>Набережное, (Должанская) (акв.)</t>
  </si>
  <si>
    <t>L-37-XIII, (-XIV) (акв.)</t>
  </si>
  <si>
    <t>Кирилловка, (Мысовое) (акв.)</t>
  </si>
  <si>
    <t>L-36-XVIII, (-XXIV) (акв.)</t>
  </si>
  <si>
    <t>Укатненская площадь</t>
  </si>
  <si>
    <t>L-39-XIV, L-39-XX</t>
  </si>
  <si>
    <t>Астраханская область, акватория Каспийского моря</t>
  </si>
  <si>
    <t>Херсон</t>
  </si>
  <si>
    <t>L-36-XV</t>
  </si>
  <si>
    <t>Херсонская область</t>
  </si>
  <si>
    <t xml:space="preserve">Fe, торф, воды пресные, воды минеральные, лечебные грязи, известняк, песок стекольный, песок строительный, глины кирпичные, черепичные, </t>
  </si>
  <si>
    <t>Счастье</t>
  </si>
  <si>
    <t>M-37-XXVIII</t>
  </si>
  <si>
    <t>ЛНР</t>
  </si>
  <si>
    <t xml:space="preserve">уголь каменный, нефть, газ, конденсат, воды пресные хозяйственно-питьевые, песок строительный, глины кирпичные, глины черепичные, </t>
  </si>
  <si>
    <t>Амвросиевка</t>
  </si>
  <si>
    <t>L-37-III</t>
  </si>
  <si>
    <t>ЛНР, Ростовская область</t>
  </si>
  <si>
    <t>Ti, Cu, Ta, Nb, Be, TR, песчаник, мергель, глины кирпично-черепичные, известняк, фоСибирский ФОрит, флюорит, воды пресные хозяйственно-питьевые</t>
  </si>
  <si>
    <t>Северо-Кавказский ФО</t>
  </si>
  <si>
    <t>Избербашская площадь</t>
  </si>
  <si>
    <t xml:space="preserve">К-38-XVIII </t>
  </si>
  <si>
    <t>Республика Дагестан</t>
  </si>
  <si>
    <t>Хасавюртская площадь</t>
  </si>
  <si>
    <t>К-38-XI</t>
  </si>
  <si>
    <t>Республика Дагестан, 
Чеченская Республика, Республика Ингушетия</t>
  </si>
  <si>
    <t>Нефть, газ, уголь, стронций, гипс, строительные материалы, подземные воды</t>
  </si>
  <si>
    <t>Южно-Сухокумск</t>
  </si>
  <si>
    <t>L-38-XXXIV</t>
  </si>
  <si>
    <t>Чеченская Республика, 
Республика Ингушетия</t>
  </si>
  <si>
    <t>Углеводороды, глины кирпичные, пески строительные, подземные воды</t>
  </si>
  <si>
    <t>Уральский ФО</t>
  </si>
  <si>
    <t>Лозьвинская площадь</t>
  </si>
  <si>
    <t>P-41-XIХ</t>
  </si>
  <si>
    <t>Свердловская область</t>
  </si>
  <si>
    <t>Золото рудное, бокситы, каменный уголь</t>
  </si>
  <si>
    <t>Артинская площадь</t>
  </si>
  <si>
    <t>O-40-XXXV</t>
  </si>
  <si>
    <r>
      <rPr>
        <sz val="11"/>
        <rFont val="Times New Roman"/>
        <charset val="134"/>
      </rPr>
      <t>Действующий КПМ</t>
    </r>
    <r>
      <rPr>
        <strike/>
        <sz val="11"/>
        <rFont val="Times New Roman"/>
        <charset val="134"/>
      </rPr>
      <t xml:space="preserve"> (совместно с УРГГУ)</t>
    </r>
  </si>
  <si>
    <t>Свердловская область,
Республика Башкортостан</t>
  </si>
  <si>
    <t>Золото россыпное</t>
  </si>
  <si>
    <t>Камышловская площадь</t>
  </si>
  <si>
    <t>О-41-XXVII</t>
  </si>
  <si>
    <t>Медь, золото рудное, золото россыпное</t>
  </si>
  <si>
    <t>Тольинская площадь</t>
  </si>
  <si>
    <t>Р-41-VII</t>
  </si>
  <si>
    <t>Тюменская обл., ХМАО</t>
  </si>
  <si>
    <t>Марганец, медь, бурый уголь</t>
  </si>
  <si>
    <t>Бродокалмакская площадь</t>
  </si>
  <si>
    <t>N-41-III</t>
  </si>
  <si>
    <t>Челябинская обл, Курганская обл.</t>
  </si>
  <si>
    <t>Вольфрам, молибден, уран</t>
  </si>
  <si>
    <t>Красногвардейская площадь</t>
  </si>
  <si>
    <t>О-41-ХХI</t>
  </si>
  <si>
    <t>Золото, медь, стройматериалы</t>
  </si>
  <si>
    <t>Приволжский ФО</t>
  </si>
  <si>
    <t>Бугульминская площадь</t>
  </si>
  <si>
    <t xml:space="preserve">N-39-XVII </t>
  </si>
  <si>
    <t>Республика Татарстан, Самарская область, Оренбургская область</t>
  </si>
  <si>
    <t>Гипс, карбонатное сырье (известняки, доломиты), глины для цементного производства</t>
  </si>
  <si>
    <t>Самарская площадь</t>
  </si>
  <si>
    <t>N-39-XXVII</t>
  </si>
  <si>
    <t>Самарская область</t>
  </si>
  <si>
    <t xml:space="preserve">Гипсы строительные, карбонатное (известняки и мергели) и глинистое сырье, эколого-гидрогеологические исследования </t>
  </si>
  <si>
    <t>Верхнекигинская площадь</t>
  </si>
  <si>
    <t>N-40-V</t>
  </si>
  <si>
    <r>
      <rPr>
        <sz val="11"/>
        <rFont val="Times New Roman"/>
        <charset val="134"/>
      </rPr>
      <t>Действующий КПМ</t>
    </r>
    <r>
      <rPr>
        <strike/>
        <sz val="11"/>
        <rFont val="Times New Roman"/>
        <charset val="134"/>
      </rPr>
      <t xml:space="preserve"> (совместно с геологи-ческим ф-том МГУ)</t>
    </r>
  </si>
  <si>
    <t>Республика Башкортостан</t>
  </si>
  <si>
    <t>Благородные металлы (золото рудное и россыпное, платиноиды)</t>
  </si>
  <si>
    <t>ГДП-200</t>
  </si>
  <si>
    <t>Подготовка к изданию</t>
  </si>
  <si>
    <t>Ныробская площадь</t>
  </si>
  <si>
    <t>P-40-XXVII</t>
  </si>
  <si>
    <t>Пермский край</t>
  </si>
  <si>
    <t>Алмазы россыпные, полиметаллы, стронций</t>
  </si>
  <si>
    <t>Кунгур</t>
  </si>
  <si>
    <t xml:space="preserve">O-40-XXI </t>
  </si>
  <si>
    <t xml:space="preserve">Гипс строительный, карбонатное (известняки и мергели) и глинистое сырье, эколого-гидрогеологические исследования </t>
  </si>
  <si>
    <t>Туймазинская площадь</t>
  </si>
  <si>
    <t>N-39-XVIII</t>
  </si>
  <si>
    <t>Республика Татарстан, 
Республика Башкортостан, 
Оренбургская область</t>
  </si>
  <si>
    <t xml:space="preserve">Гипс строительный, карбонатное (известняки и мергели) и глинистое сырье,
эколого-гидрогеологические исследования </t>
  </si>
  <si>
    <t>Березниковская площадь</t>
  </si>
  <si>
    <t>О-40- III</t>
  </si>
  <si>
    <t>Золото, медь</t>
  </si>
  <si>
    <t>Чердынская площадь</t>
  </si>
  <si>
    <t>P-40-XXXIII</t>
  </si>
  <si>
    <t>Алмазы россыпные, медь</t>
  </si>
  <si>
    <t>Сибирский ФО</t>
  </si>
  <si>
    <t>Хамсара</t>
  </si>
  <si>
    <t>N-47-XXV</t>
  </si>
  <si>
    <t>Республика Тыва</t>
  </si>
  <si>
    <t>Медь, золото рудное</t>
  </si>
  <si>
    <t>Междуреченская площадь</t>
  </si>
  <si>
    <t>N-45-XXIII</t>
  </si>
  <si>
    <t>Кемеровская область</t>
  </si>
  <si>
    <t>Золото рудное, молибден</t>
  </si>
  <si>
    <t>Балгазын</t>
  </si>
  <si>
    <t>M-46-XII</t>
  </si>
  <si>
    <t>Золото рудное, медь</t>
  </si>
  <si>
    <t>Ортолыкская площадь</t>
  </si>
  <si>
    <t xml:space="preserve">М-45-XVII </t>
  </si>
  <si>
    <t xml:space="preserve">Республика Алтай </t>
  </si>
  <si>
    <t>Золото рудное, серебро, свинец, цинк</t>
  </si>
  <si>
    <t>Согдиондонская площадь</t>
  </si>
  <si>
    <t xml:space="preserve">O-49-XXIX </t>
  </si>
  <si>
    <t>Иркутская область</t>
  </si>
  <si>
    <t>Золото рудное, молибден, тантал, ниобий</t>
  </si>
  <si>
    <t>Рассохинская площадь</t>
  </si>
  <si>
    <t>R-49-VII,VIII</t>
  </si>
  <si>
    <t>Сибирской ФО</t>
  </si>
  <si>
    <t>Красноярский край</t>
  </si>
  <si>
    <t>Составление ГХО-200</t>
  </si>
  <si>
    <t>Золото рудное</t>
  </si>
  <si>
    <t>Попигайская площадь</t>
  </si>
  <si>
    <t>R-49-III,IV,IX,X</t>
  </si>
  <si>
    <t>Алмазы коренные, золото рудное, уран</t>
  </si>
  <si>
    <t>Бийхемская площадь</t>
  </si>
  <si>
    <t xml:space="preserve">N-46-XXХVI </t>
  </si>
  <si>
    <t>Действующий ГВЛ-2</t>
  </si>
  <si>
    <t>Цинк, свинец</t>
  </si>
  <si>
    <t>Жуинская площадь</t>
  </si>
  <si>
    <t>О-50-Х</t>
  </si>
  <si>
    <t>Золото рудное, свинец, цинк</t>
  </si>
  <si>
    <t>Онгудайская площадь</t>
  </si>
  <si>
    <t xml:space="preserve">M-45-IX </t>
  </si>
  <si>
    <t>Медь, золото рудное, серебро</t>
  </si>
  <si>
    <t>Вюрбюрская площадь</t>
  </si>
  <si>
    <t>R-48-XVII</t>
  </si>
  <si>
    <t>Уран, золото рудное</t>
  </si>
  <si>
    <t>Меркюнская площадь</t>
  </si>
  <si>
    <t>R-48-XVIII</t>
  </si>
  <si>
    <t>Северо-Шренковская площадь</t>
  </si>
  <si>
    <t>S-46-IX,X</t>
  </si>
  <si>
    <t xml:space="preserve"> Золото рудное, медь</t>
  </si>
  <si>
    <t>Тягунская площадь</t>
  </si>
  <si>
    <t xml:space="preserve">N-45-XX </t>
  </si>
  <si>
    <t>Алтайский край</t>
  </si>
  <si>
    <t>Хром</t>
  </si>
  <si>
    <t>Идринская площадь</t>
  </si>
  <si>
    <t>N-46-XV</t>
  </si>
  <si>
    <t>Оценка изученности для ГВЛ-3</t>
  </si>
  <si>
    <t>Марганец, золото рудное</t>
  </si>
  <si>
    <t>Южно-Норильская
площадь</t>
  </si>
  <si>
    <t>R-45-XXVII-XXVIII, XXIX-XXX</t>
  </si>
  <si>
    <t>Медь, никель, ЭПГ</t>
  </si>
  <si>
    <t>Бердская площадь</t>
  </si>
  <si>
    <t>N-44-XII</t>
  </si>
  <si>
    <t>Новосибирская область</t>
  </si>
  <si>
    <t>Полиметаллы, золото</t>
  </si>
  <si>
    <t>Чернохребетнинская площадь</t>
  </si>
  <si>
    <t xml:space="preserve">S-49-IX, X, XI,XII </t>
  </si>
  <si>
    <t xml:space="preserve">Алмазы коренные, барит, цинк, свинец, серебро, золото рудное </t>
  </si>
  <si>
    <t>Шарыпово</t>
  </si>
  <si>
    <t>N-45-VI</t>
  </si>
  <si>
    <t>Молибден</t>
  </si>
  <si>
    <t>Северобольшевистская площадь</t>
  </si>
  <si>
    <t>T-47-X,XI,XII, T-48-VII,VIII,IX с клапаном T-48-X</t>
  </si>
  <si>
    <t>Золото рудное, молибден,медь</t>
  </si>
  <si>
    <t>Марьяновка</t>
  </si>
  <si>
    <t xml:space="preserve">N-43-VII </t>
  </si>
  <si>
    <t xml:space="preserve"> Планируемый</t>
  </si>
  <si>
    <t>Омская область</t>
  </si>
  <si>
    <t>Титан-циркониевые росссыпи, уран</t>
  </si>
  <si>
    <t>Бийск</t>
  </si>
  <si>
    <t>N-45-XXXII</t>
  </si>
  <si>
    <t>Свинец, цинк, медь, золото рудное, золото россыпное</t>
  </si>
  <si>
    <t>Сарыг-сеп</t>
  </si>
  <si>
    <t xml:space="preserve">M-46-VI </t>
  </si>
  <si>
    <t>Мамаканская площадь</t>
  </si>
  <si>
    <t xml:space="preserve">O-49-XXIV </t>
  </si>
  <si>
    <t>Улахан-Джанакская площадь</t>
  </si>
  <si>
    <t>R-48-XXIII-XXIV</t>
  </si>
  <si>
    <t>Золото рудное,  медь, никель, ЭПГ</t>
  </si>
  <si>
    <t>повтор п 83. тут в  "стадия региональных работ" следует удалить строку " гдп-200"</t>
  </si>
  <si>
    <t>Восточно-Шренковская площадь</t>
  </si>
  <si>
    <t>S-46-V,VI, XI, XII</t>
  </si>
  <si>
    <t>Золото рудное,  медь, молибден</t>
  </si>
  <si>
    <t>повтор п.82 тут в  "стадия региональных работ" следует удалить строку "оценка"</t>
  </si>
  <si>
    <t>Дальневосточный ФО</t>
  </si>
  <si>
    <t>Мирная площадь</t>
  </si>
  <si>
    <t>P-59-XXI, XXII</t>
  </si>
  <si>
    <t>Камчатский край</t>
  </si>
  <si>
    <t>Марганец, платина, медь, молибден, золото рудное</t>
  </si>
  <si>
    <t>Олойчанская площадь</t>
  </si>
  <si>
    <t>Q-58-XIII, XIV</t>
  </si>
  <si>
    <t>Чукотский автономный округ</t>
  </si>
  <si>
    <t>ГХО-200, оценка геологической изученности</t>
  </si>
  <si>
    <t>Золото, серебро, медь, молибден</t>
  </si>
  <si>
    <t>Мюнюсяхская площадь</t>
  </si>
  <si>
    <t>R-49-XXIX, XXX</t>
  </si>
  <si>
    <t>Республика Саха (Якутия)</t>
  </si>
  <si>
    <t>Золото рудное, тантал, ниобий, уран, алмазы коренные и россыпные</t>
  </si>
  <si>
    <t>Гырбыньинская площадь</t>
  </si>
  <si>
    <t>Q-55-XXXIII, XXXIV</t>
  </si>
  <si>
    <t>Сергеевская площадь</t>
  </si>
  <si>
    <t>R-49-XXI, XXII</t>
  </si>
  <si>
    <t>Золото рудное, алмазы коренные и россыпные</t>
  </si>
  <si>
    <t>Наманинско-Чаро-Синская площадь</t>
  </si>
  <si>
    <r>
      <rPr>
        <sz val="11"/>
        <rFont val="Times New Roman"/>
        <charset val="134"/>
      </rPr>
      <t>Р-51-XXVI,</t>
    </r>
    <r>
      <rPr>
        <strike/>
        <sz val="11"/>
        <rFont val="Times New Roman"/>
        <charset val="134"/>
      </rPr>
      <t xml:space="preserve">&lt; </t>
    </r>
    <r>
      <rPr>
        <sz val="11"/>
        <rFont val="Times New Roman"/>
        <charset val="134"/>
      </rPr>
      <t>XXVII</t>
    </r>
  </si>
  <si>
    <t>Среднекуонамская площадь</t>
  </si>
  <si>
    <t>R-49-XVI,XVII,XVIII</t>
  </si>
  <si>
    <t>Дальневостояный ФО</t>
  </si>
  <si>
    <t>Алмазы, золото рудное</t>
  </si>
  <si>
    <t>Шилкинская площадь</t>
  </si>
  <si>
    <t>N-50-XXXV</t>
  </si>
  <si>
    <t>Забайкальский край</t>
  </si>
  <si>
    <t>Свинец, цинк, молибден, золото рудное, олово рудное</t>
  </si>
  <si>
    <t>Ульбейская площадь</t>
  </si>
  <si>
    <t>P-54-XXXVI</t>
  </si>
  <si>
    <t>Хабаровский край</t>
  </si>
  <si>
    <t>Золото рудное, серебро, молибден</t>
  </si>
  <si>
    <t>Чарская площадь</t>
  </si>
  <si>
    <t>О-50-XXIX</t>
  </si>
  <si>
    <t>Редкоземельные элементы, уран, медь, золото рудное</t>
  </si>
  <si>
    <t>Яуринская полощадь</t>
  </si>
  <si>
    <t xml:space="preserve">M-52-XXIV </t>
  </si>
  <si>
    <t>Амурская область</t>
  </si>
  <si>
    <t>Редкоземельные элементы, уран, золото рудное</t>
  </si>
  <si>
    <t>Усть-Начинская площадь</t>
  </si>
  <si>
    <t>N-50-XXXVI, 
с клапаном N-51-XXXI</t>
  </si>
  <si>
    <t>Свинец, цинк, медь, золото рудное, олово рудное, сурьма</t>
  </si>
  <si>
    <t>Совгаванская площадь</t>
  </si>
  <si>
    <t>M-54-XXVI, XXVII, 
M-54-XXXI</t>
  </si>
  <si>
    <t>Олово рудное, золото рудное, медь, серебро, молибден, вольфрам, свинец , цинк</t>
  </si>
  <si>
    <t>Иргичанская площадь</t>
  </si>
  <si>
    <t>R-54-XIX, XX</t>
  </si>
  <si>
    <t>Действующий своместные работы</t>
  </si>
  <si>
    <t>Золото рудное, серебро, олово рудное</t>
  </si>
  <si>
    <t>Еропольская площадь</t>
  </si>
  <si>
    <t>Q-58-XXIX</t>
  </si>
  <si>
    <t>Чукотский АО</t>
  </si>
  <si>
    <t>Анюйская площадь</t>
  </si>
  <si>
    <t>Q-58-XXX</t>
  </si>
  <si>
    <t>Действующий, совместные работы</t>
  </si>
  <si>
    <t>Анадырсская площадь</t>
  </si>
  <si>
    <t>Q-59-ХХVI</t>
  </si>
  <si>
    <t>Золото рудное, серебро</t>
  </si>
  <si>
    <t>Матийская площадь</t>
  </si>
  <si>
    <t>О-54-VIII, IX</t>
  </si>
  <si>
    <t>Мараканская площадь</t>
  </si>
  <si>
    <t>P-54-XXXI</t>
  </si>
  <si>
    <t xml:space="preserve">ГХО-200  </t>
  </si>
  <si>
    <t>Усть-Чарская площадь</t>
  </si>
  <si>
    <t xml:space="preserve">P-51-XXXI, XXXII </t>
  </si>
  <si>
    <t>Омчикандинская площадь</t>
  </si>
  <si>
    <t xml:space="preserve">R-54-XXI, XXII </t>
  </si>
  <si>
    <t>Золото рудное, олово рудное, вольфрам,
ниобий, тантал, литий</t>
  </si>
  <si>
    <t>Соктокутская площадь</t>
  </si>
  <si>
    <t xml:space="preserve">O-51-XIII </t>
  </si>
  <si>
    <t>Молибден, уран, медь, золото</t>
  </si>
  <si>
    <t>Нюкуннинская площадь</t>
  </si>
  <si>
    <t xml:space="preserve">P-54-VII </t>
  </si>
  <si>
    <t>Золото рудное, сурьма</t>
  </si>
  <si>
    <t>Менкюлинская площадь</t>
  </si>
  <si>
    <t xml:space="preserve">P-53-V, VI </t>
  </si>
  <si>
    <t>Золото рудное, медь, сурьма</t>
  </si>
  <si>
    <t>Аликская площадь</t>
  </si>
  <si>
    <t>Р-57-XIХ, XХ</t>
  </si>
  <si>
    <t>Магаданская область</t>
  </si>
  <si>
    <t>Золото рудное, серебро, молибден, медь</t>
  </si>
  <si>
    <t>Джетская площадь</t>
  </si>
  <si>
    <t>P-56-XXIX, XXX</t>
  </si>
  <si>
    <t>P-56-XXX - совпадение с п. 118, но разное название</t>
  </si>
  <si>
    <t>Нявленгская площадь</t>
  </si>
  <si>
    <t>Р-56-XXХIV, XXХV</t>
  </si>
  <si>
    <t>Вилигская площадь</t>
  </si>
  <si>
    <t>P-56-XXIV</t>
  </si>
  <si>
    <t>P-56-XXX - совпадение с п. 116. , но разное название</t>
  </si>
  <si>
    <t>Ичаткинская площадь</t>
  </si>
  <si>
    <t>R-58-XIX, XX, XXV, XXVI</t>
  </si>
  <si>
    <t>Олово рудное, золото рудное, серебро</t>
  </si>
  <si>
    <t>Иня-Каванская площадь</t>
  </si>
  <si>
    <t>O-55-I, II</t>
  </si>
  <si>
    <t>Нет-Североуйская площадь</t>
  </si>
  <si>
    <t>O-54-XIII, XIX</t>
  </si>
  <si>
    <t>Нёт-Североуйская площадь</t>
  </si>
  <si>
    <t xml:space="preserve">Золото рудное, серебро, молибден, Медь </t>
  </si>
  <si>
    <t>Джемку-Олекминская площадь</t>
  </si>
  <si>
    <t>N-50-VI, XII</t>
  </si>
  <si>
    <t>Забайкальскмй край</t>
  </si>
  <si>
    <t>Молибден, золото рудное, свинец, цинк, РЗМ, плавиковый шпат</t>
  </si>
  <si>
    <t>Мокла-Колбочинская площадь</t>
  </si>
  <si>
    <t>N-51-I, VII</t>
  </si>
  <si>
    <t>Конкудера-Муякамская площадь</t>
  </si>
  <si>
    <t>O-49-XXX, XXXVI</t>
  </si>
  <si>
    <t>Иркутская область
Республика Бурятия</t>
  </si>
  <si>
    <t xml:space="preserve">Молибден, золото рудное, РЗМ, уран </t>
  </si>
  <si>
    <t>Молибден, золото рудное, серебро, медь, цинк</t>
  </si>
  <si>
    <t>Хакырчанская площадь</t>
  </si>
  <si>
    <t xml:space="preserve">P-57-VIII </t>
  </si>
  <si>
    <t>Проведена предварительная оценка изученности, объект 1-й очереди для ГВЛ-3</t>
  </si>
  <si>
    <t>Медь, молибден, серебро</t>
  </si>
  <si>
    <t>Олынджинская площадь</t>
  </si>
  <si>
    <t>P-57-XIV</t>
  </si>
  <si>
    <t>Золото рудное, серебро, медь</t>
  </si>
  <si>
    <t>Депутатская площадь</t>
  </si>
  <si>
    <t>R-54-XXV, XXVI</t>
  </si>
  <si>
    <t>Золото рудное, вольфрам, РЗМ</t>
  </si>
  <si>
    <t>Асиберганская площадь</t>
  </si>
  <si>
    <t>P-55-XXXI</t>
  </si>
  <si>
    <t>Килганская площадь</t>
  </si>
  <si>
    <t xml:space="preserve"> P-56-XXII, XXIII</t>
  </si>
  <si>
    <t>Оценка геологической изученности для ГВЛ-3</t>
  </si>
  <si>
    <t>Золото, серебро, медь</t>
  </si>
  <si>
    <t>Мургальская площадь</t>
  </si>
  <si>
    <t>Q-58-XXXV, XXXVI</t>
  </si>
  <si>
    <t>Кырчанская площадь</t>
  </si>
  <si>
    <t>P-56-XVI, XVII</t>
  </si>
  <si>
    <t xml:space="preserve">Золото рудное, серебро </t>
  </si>
  <si>
    <t>Ушкаинская площадь</t>
  </si>
  <si>
    <t>P-58-V, VI</t>
  </si>
  <si>
    <t>Ичвеемская площадь</t>
  </si>
  <si>
    <t>P-58-VII, VIII</t>
  </si>
  <si>
    <t>Магаданская область, 
Камчатский край</t>
  </si>
  <si>
    <t>Золото, серебро, молибден, вольфрам</t>
  </si>
  <si>
    <t>Сан-Юряхская площадь</t>
  </si>
  <si>
    <t xml:space="preserve">Q-53-XXVII, XXXIII </t>
  </si>
  <si>
    <t>Вольфрам, олово серебро</t>
  </si>
  <si>
    <t>Догдинская площадь</t>
  </si>
  <si>
    <t xml:space="preserve">Q-54-I, VII, VIII </t>
  </si>
  <si>
    <t>Майская площадь</t>
  </si>
  <si>
    <t>O-53-XXXIII, XXXIV</t>
  </si>
  <si>
    <t>Золото рудное, серебро, медь, редкоземельные элементы</t>
  </si>
  <si>
    <t>Кеманская  площадь</t>
  </si>
  <si>
    <t>L-53-XXIII, XXIV</t>
  </si>
  <si>
    <t>Приморский край</t>
  </si>
  <si>
    <t xml:space="preserve"> 3олото, серебро, медь, молибден, свинец , олово рудное </t>
  </si>
  <si>
    <t>Тырма-Биробиджанская площадь</t>
  </si>
  <si>
    <t>M-53-XIX, XXV</t>
  </si>
  <si>
    <t>Еврейсккая АО</t>
  </si>
  <si>
    <t>молибден, золото рудное, серебро, медь, уран</t>
  </si>
  <si>
    <t>Кухтуйская площадь</t>
  </si>
  <si>
    <t>Р-54-XXX</t>
  </si>
  <si>
    <t>Будыгайская площадь</t>
  </si>
  <si>
    <t>Р-55-XIX, XX</t>
  </si>
  <si>
    <t xml:space="preserve">Хабаровский край
республика Саха (Якутия)
Магаданская область </t>
  </si>
  <si>
    <t>Золото рудное, серебро, олово, свинец, цинк</t>
  </si>
  <si>
    <t>Усть-Натальинская площадь</t>
  </si>
  <si>
    <t>P-53-XVIII</t>
  </si>
  <si>
    <t>Золото рудное, медь, свинец, цинк, сурьма</t>
  </si>
  <si>
    <t>Лазовская площадь</t>
  </si>
  <si>
    <t>Q-53-XI,XII</t>
  </si>
  <si>
    <t>Серебро, свинец, цинк, медь</t>
  </si>
  <si>
    <t>Юлегирская площадь</t>
  </si>
  <si>
    <t>R-50-I, II</t>
  </si>
  <si>
    <t>Алмазы коренные и россыпные</t>
  </si>
  <si>
    <t>Алгоминская площадь</t>
  </si>
  <si>
    <t>O-52-XXXIV, -XXXV</t>
  </si>
  <si>
    <t>Золото, железо, свинец, цинк, уголь каменный</t>
  </si>
  <si>
    <t>Верхне-Яблонская площадь</t>
  </si>
  <si>
    <t>Q-58-XXIII</t>
  </si>
  <si>
    <t>Яблонская площадь</t>
  </si>
  <si>
    <t>Q-58-XXIV</t>
  </si>
  <si>
    <t>Совпадение по Q-58-XXIII с п.147.</t>
  </si>
  <si>
    <t>Сеймканская площадь</t>
  </si>
  <si>
    <t>Р-55-XXXVI</t>
  </si>
  <si>
    <t>Золото рудное, серебро, молибден, уран</t>
  </si>
  <si>
    <t>Совпадение по Q-58-XXIII с п.146</t>
  </si>
  <si>
    <t>Правоянская площадь</t>
  </si>
  <si>
    <t>Р-55-XXXV</t>
  </si>
  <si>
    <t>Хурэнская площадь</t>
  </si>
  <si>
    <t>Р-55-XXVIII</t>
  </si>
  <si>
    <t>Золото рудное, серебро,олово рудное, вольфрам</t>
  </si>
  <si>
    <t>Черногорская площадь</t>
  </si>
  <si>
    <t>Q-58-XXVII, XXVIII</t>
  </si>
  <si>
    <t>Верхне-Кедонская площадь</t>
  </si>
  <si>
    <t>Q-57-XXXIII, XXXIV</t>
  </si>
  <si>
    <t>Ичинейская площадь</t>
  </si>
  <si>
    <t>Р-57-XI, XII</t>
  </si>
  <si>
    <t>Закаменская площадь</t>
  </si>
  <si>
    <t>M-48-XIII, XIV, XV</t>
  </si>
  <si>
    <t>Республика Бурятия</t>
  </si>
  <si>
    <t>Коппи-Дагдинская площадь</t>
  </si>
  <si>
    <t>M-54-XXXI, XXXII (XXXIII)</t>
  </si>
  <si>
    <t>Олово рудное, золото рудное, вольфрам, свинец , цинк</t>
  </si>
  <si>
    <t>Чуи-Тармасинская площадь</t>
  </si>
  <si>
    <t>M-53-XXX, XXXVI</t>
  </si>
  <si>
    <t>Молибден, медь, олово рудное, золото рудное</t>
  </si>
  <si>
    <t>Амазарская площадь</t>
  </si>
  <si>
    <t>N-51-XX</t>
  </si>
  <si>
    <t>Забайкальский край, 
Амурская область</t>
  </si>
  <si>
    <t>Золото рудное, свинец, цинк, серебро, олово, вольфрам, молибден</t>
  </si>
  <si>
    <t>Чумиканская площадь</t>
  </si>
  <si>
    <t>N-53-IХ, Х</t>
  </si>
  <si>
    <t>Таблица координат угловых точек объектов, включенных в Перечень участков недр для регионального геологического изучения недр масштаба 1:200 000 осуществляемого за счет средств федерального бюджета на период до 2035 года</t>
  </si>
  <si>
    <t>№ пп</t>
  </si>
  <si>
    <t>Название площади</t>
  </si>
  <si>
    <t>участок</t>
  </si>
  <si>
    <t>Номенклатура ГК-200</t>
  </si>
  <si>
    <t>Координаты угловых точек в ГСК-2011</t>
  </si>
  <si>
    <t>широта</t>
  </si>
  <si>
    <t>долгота</t>
  </si>
  <si>
    <t>Номер точки</t>
  </si>
  <si>
    <t>y</t>
  </si>
  <si>
    <t>x</t>
  </si>
  <si>
    <t>POINT_Y</t>
  </si>
  <si>
    <t>POINT_X</t>
  </si>
  <si>
    <t>град</t>
  </si>
  <si>
    <t>мин</t>
  </si>
  <si>
    <t>сек</t>
  </si>
  <si>
    <t>Q-37-I, Q-37-II</t>
  </si>
  <si>
    <t>P-39-III, P-39-IV</t>
  </si>
  <si>
    <t>Адзьвинская площадь</t>
  </si>
  <si>
    <t>Q-41-VII,Q-40-XII</t>
  </si>
  <si>
    <t>R-35-XXXVI</t>
  </si>
  <si>
    <t>R-35-XXXV</t>
  </si>
  <si>
    <t>P-38-XXI,XXII</t>
  </si>
  <si>
    <t>N-34-IX, N-34-X, N-34-XI, N-34-XV</t>
  </si>
  <si>
    <t>береговая линия</t>
  </si>
  <si>
    <t>граница с Литвой</t>
  </si>
  <si>
    <t>граница с Польшей</t>
  </si>
  <si>
    <t>Q-37-III,IV</t>
  </si>
  <si>
    <t>R-36-XXXI,XXXII</t>
  </si>
  <si>
    <t>M-37-XIV, M-37-XV, M-37-XX, M-37-XXI</t>
  </si>
  <si>
    <t>граница с Украиной</t>
  </si>
  <si>
    <t>N-36-VII, N-36-VIII, N-36-IX</t>
  </si>
  <si>
    <t>граница с Белоруссией</t>
  </si>
  <si>
    <t>N-36-XXVI, N-36-XXVII</t>
  </si>
  <si>
    <t>участок 1</t>
  </si>
  <si>
    <t xml:space="preserve"> N-36-I-IV, X, (-XIV), XV, (-XX), XXI, (-XXXII), XXXIII</t>
  </si>
  <si>
    <t>участок 2</t>
  </si>
  <si>
    <t>участок 3</t>
  </si>
  <si>
    <t>O-37-XIV,XV,XVI,XVII,XVIII; O-37-XX,XXI,XXII,XXIII,XXIV; O-38-XIII,XIX</t>
  </si>
  <si>
    <t>O-38-VI,VIII,IX,X,XI;XIV,XV,XVI,XVII</t>
  </si>
  <si>
    <t>N-37-XXXIV</t>
  </si>
  <si>
    <t>L-37-XIX (акв.) L-37-XIX, L-37-XXV (сух)</t>
  </si>
  <si>
    <t>Северо-Азовская площадь (акв.)</t>
  </si>
  <si>
    <t>участок 4</t>
  </si>
  <si>
    <t>участок 5</t>
  </si>
  <si>
    <t>Геническ</t>
  </si>
  <si>
    <t>L-36-XVII</t>
  </si>
  <si>
    <t>L-37-VII (сух.)</t>
  </si>
  <si>
    <t>L-37-VIII</t>
  </si>
  <si>
    <t>L-36-XXIII (сух.)</t>
  </si>
  <si>
    <t>K-38-XVIII</t>
  </si>
  <si>
    <t>K-38-XI</t>
  </si>
  <si>
    <t>P-41-XIX</t>
  </si>
  <si>
    <t>O-41-XXVII</t>
  </si>
  <si>
    <t>N-39-XVII</t>
  </si>
  <si>
    <t>O-40-XXI</t>
  </si>
  <si>
    <t>O-40-III</t>
  </si>
  <si>
    <t>M-45-XVII</t>
  </si>
  <si>
    <t>O-49-XXIX</t>
  </si>
  <si>
    <t>N-46-XXXVI</t>
  </si>
  <si>
    <t>O-50-X</t>
  </si>
  <si>
    <t>M-45-IX</t>
  </si>
  <si>
    <t>N-45-XX</t>
  </si>
  <si>
    <t>Идринская</t>
  </si>
  <si>
    <t>Южно-Норильская площадь</t>
  </si>
  <si>
    <t>S-49-IX,X,XI,XII</t>
  </si>
  <si>
    <t>N-43-VII</t>
  </si>
  <si>
    <t>M-46-VI</t>
  </si>
  <si>
    <t>Мамаканская</t>
  </si>
  <si>
    <t>O-49-XXIV</t>
  </si>
  <si>
    <t>P-59-XXI,XXII</t>
  </si>
  <si>
    <t>R-49-XXIX,XXX</t>
  </si>
  <si>
    <t>Q-55-XXXIII,XXXIV</t>
  </si>
  <si>
    <t>R-49-XXI,XXII</t>
  </si>
  <si>
    <t>Наманинско-Чаросинская площадь</t>
  </si>
  <si>
    <t>P-51-XXVI,XXVII</t>
  </si>
  <si>
    <t>O-50-XXIX</t>
  </si>
  <si>
    <t>M-52-XXIV</t>
  </si>
  <si>
    <t>N-50-XXXVI, с клапаном N-51-XXXI</t>
  </si>
  <si>
    <t>M-54-XXVI, XXVII, M-54-XXXI</t>
  </si>
  <si>
    <t>R-54-XIX,XX</t>
  </si>
  <si>
    <t>O-54-VIII, IX</t>
  </si>
  <si>
    <t>P-51-XXXI,XXXII</t>
  </si>
  <si>
    <t>R-54-XXI,XXII</t>
  </si>
  <si>
    <t>O-51-XIII</t>
  </si>
  <si>
    <t>Нюкуниннская площадь</t>
  </si>
  <si>
    <t>P-54-VII</t>
  </si>
  <si>
    <t>P-53-V,VI</t>
  </si>
  <si>
    <t>P-57-XIХ, XХ</t>
  </si>
  <si>
    <t>P-56-XXIX,XXX</t>
  </si>
  <si>
    <t>P-56-XXXIV,XXXV</t>
  </si>
  <si>
    <t>P-57-VIII</t>
  </si>
  <si>
    <t>R-54-XXV,XXVI</t>
  </si>
  <si>
    <t>P-56-XXII,XXIII</t>
  </si>
  <si>
    <t>P-58-VII,VIII</t>
  </si>
  <si>
    <t>Q-53-XXVII,XXXIII</t>
  </si>
  <si>
    <t>Q-54-I, VII, VIII</t>
  </si>
  <si>
    <t>Q-52-IX,X</t>
  </si>
  <si>
    <t>R-50-I,II</t>
  </si>
  <si>
    <t>O-52-XXXIV,XXXV</t>
  </si>
  <si>
    <t>P-55-XXXVI</t>
  </si>
  <si>
    <t>P-55-XXXV</t>
  </si>
  <si>
    <t>P-55-XXVIII</t>
  </si>
  <si>
    <t>Q-58-XXVII,XXVIII</t>
  </si>
  <si>
    <t>Q-57-XXXIII,XXXIV</t>
  </si>
  <si>
    <t>P-57-XI,XII</t>
  </si>
  <si>
    <t>Сводная таблица объектов среднемасштабных геолого-съёмочных работ на период 2026 - 2035 гг.</t>
  </si>
  <si>
    <t>Статус объекта*</t>
  </si>
  <si>
    <t>Федеральный округ</t>
  </si>
  <si>
    <t>Всего</t>
  </si>
  <si>
    <t>Дальневосточ-ный ФО</t>
  </si>
  <si>
    <t>Действующие объекты КПМ</t>
  </si>
  <si>
    <t>Действующие совместные объекты</t>
  </si>
  <si>
    <t>Действующие объекты ГВЛ-2</t>
  </si>
  <si>
    <t>Планируемые объекты</t>
  </si>
  <si>
    <t>Всего объекты:</t>
  </si>
  <si>
    <t>* - объекты региональных геолого-съёмочных работ могут включать один или несколько номенклатурных листов Госгеолкарты-200</t>
  </si>
  <si>
    <t>1. Действующие объекты:</t>
  </si>
  <si>
    <t>2. Планируемые объекты:</t>
  </si>
  <si>
    <t>Приложение 4 к приказу Роснедр  от ___________________ № _____________</t>
  </si>
  <si>
    <t>Перечень участков недр для регионального геологического изучения недр масштаба 1:50 000, осуществляемого за счет средств федерального бюджета, 
для геологического изучения недр, осуществляемого за счет средств федерального бюджета, на период до 2035 года</t>
  </si>
  <si>
    <t>№№</t>
  </si>
  <si>
    <t>Вид (виды) полезного ископаемого
(полезных ископаемых)
(при наличии)</t>
  </si>
  <si>
    <t xml:space="preserve"> Нижне-Сакуканский</t>
  </si>
  <si>
    <t>О-50-106-А</t>
  </si>
  <si>
    <t>Читинская обл.</t>
  </si>
  <si>
    <t>ФГБУ "ИМГРЭ"</t>
  </si>
  <si>
    <t>Кобальт, никель, золото, медь, хром, молибден, вольфрам, железо</t>
  </si>
  <si>
    <t>Олондинский</t>
  </si>
  <si>
    <t>О-50-108-А,В</t>
  </si>
  <si>
    <t>Кобальт, никель, медь, фосфор, железо</t>
  </si>
  <si>
    <t>Кокоринский</t>
  </si>
  <si>
    <t>О-50-107-Г</t>
  </si>
  <si>
    <t>Тантал, золото, серебро</t>
  </si>
  <si>
    <t>Нэпторнокитский</t>
  </si>
  <si>
    <t>О-50-119-А</t>
  </si>
  <si>
    <t>Тантал, золото, цинк, торий, ниобий, кобальт, вольфрам, медь, никель, уран, фосфор, железо, ванадий, германий</t>
  </si>
  <si>
    <t>Камкандинский</t>
  </si>
  <si>
    <t>О-50-108-Г, О-50-120-Б</t>
  </si>
  <si>
    <t>Тантал, ниобий, золото, цинк, бериллий, германий, железо, вольфрам, молибден, олово, свинец, фосфор</t>
  </si>
  <si>
    <t>Муос-Малокуонамский</t>
  </si>
  <si>
    <t>R-49-105-Б</t>
  </si>
  <si>
    <t>Респ. Саха (Якутия)</t>
  </si>
  <si>
    <t>Золото, титан, железо</t>
  </si>
  <si>
    <t>Юрях-Оготойский</t>
  </si>
  <si>
    <t>R-49-105-В,Г</t>
  </si>
  <si>
    <t>Золото, титан, торий, тантал, железо, никель</t>
  </si>
  <si>
    <t>Олобу</t>
  </si>
  <si>
    <t>R-49-108-Б</t>
  </si>
  <si>
    <t>Титвн, ниобий, тантал, олово, торий</t>
  </si>
  <si>
    <t>Чукенский</t>
  </si>
  <si>
    <t>L-53-22-В</t>
  </si>
  <si>
    <t>Вольфрам, олово</t>
  </si>
  <si>
    <t>Турчик-Майский</t>
  </si>
  <si>
    <t>N-54-86-А,Б</t>
  </si>
  <si>
    <t>Золото, серебро</t>
  </si>
  <si>
    <t>Нембондачан</t>
  </si>
  <si>
    <t>Q-58-77-А,Б</t>
  </si>
  <si>
    <t>Золото, серебро, медь, молибден, свинец, цинк</t>
  </si>
  <si>
    <t>Сакай-Батту</t>
  </si>
  <si>
    <t>М-54-98-Г</t>
  </si>
  <si>
    <t>Серебро, свинец, цинк, молибден, медь, мышьяк</t>
  </si>
  <si>
    <t>Гоникский</t>
  </si>
  <si>
    <t>N-54-121-А,В</t>
  </si>
  <si>
    <t>Ртуть</t>
  </si>
  <si>
    <t>Сурагинский</t>
  </si>
  <si>
    <t>Q-55-XXXIV</t>
  </si>
  <si>
    <t>Медь</t>
  </si>
  <si>
    <t>Кондинско-Олдонгсинский</t>
  </si>
  <si>
    <t>О-51-XIX</t>
  </si>
  <si>
    <t>Тарынг-Юряхский</t>
  </si>
  <si>
    <t>R-54-XXXIII (листы R-54-125-Г-б,г; -126-А-в,г; - 126- Б-в,г; 126-В,Г, -138-А-б; -138-Б-а)</t>
  </si>
  <si>
    <t>Ендегечуйский</t>
  </si>
  <si>
    <t>Q-53-IX
Q-53-29-Г. 30-В, 41-Б. 42-А</t>
  </si>
  <si>
    <t>Такалканско-Коханахский</t>
  </si>
  <si>
    <t>R-54-XXVI</t>
  </si>
  <si>
    <t>Золото рудное, вольфрам, бериллий</t>
  </si>
  <si>
    <t>Аллахский</t>
  </si>
  <si>
    <t>P-53-XXX</t>
  </si>
  <si>
    <t>Куйгинский</t>
  </si>
  <si>
    <t>R-54-XXIII</t>
  </si>
  <si>
    <t>Арсеньевский</t>
  </si>
  <si>
    <t xml:space="preserve">L-53-135-В, Г </t>
  </si>
  <si>
    <t>ФГБУ "Институт Карпинкого"</t>
  </si>
  <si>
    <t>Анконнский</t>
  </si>
  <si>
    <t xml:space="preserve">M-52-83-А
</t>
  </si>
  <si>
    <t>Амурская область,       Хабаровский край</t>
  </si>
  <si>
    <t>Лантан, церий, золото рудное</t>
  </si>
  <si>
    <t>Белгатский</t>
  </si>
  <si>
    <t xml:space="preserve">М-52-84-Б
</t>
  </si>
  <si>
    <t>Лантан, церий, тантал, ниобий</t>
  </si>
  <si>
    <t>Малиновский</t>
  </si>
  <si>
    <t xml:space="preserve">L-53-69-Б, В, Г </t>
  </si>
  <si>
    <t>Олово рудное, свинец, серебро</t>
  </si>
  <si>
    <t>Итурупский</t>
  </si>
  <si>
    <t>L-55-XXIII, XXVIII, XXIX</t>
  </si>
  <si>
    <t>Сахалинская область</t>
  </si>
  <si>
    <t>Золоторудное, серебро</t>
  </si>
  <si>
    <t>Гадыкский</t>
  </si>
  <si>
    <t>N-54-133-В</t>
  </si>
  <si>
    <t>Медь, молибден, золото рудное</t>
  </si>
  <si>
    <t>Мельгинский</t>
  </si>
  <si>
    <t>М-52-35-Г, М-52-36-В, Г, 
М-52-48-А, В</t>
  </si>
  <si>
    <t>Кунаширский</t>
  </si>
  <si>
    <t>L-55-XXXII, XXXIII, K-55-II</t>
  </si>
  <si>
    <t>Медь, серебро, цинк, свинец, золото рудное</t>
  </si>
  <si>
    <t>Западно-Курбатовский</t>
  </si>
  <si>
    <t>N-51-46-Г</t>
  </si>
  <si>
    <t xml:space="preserve">Амурская область       </t>
  </si>
  <si>
    <t>Каменный</t>
  </si>
  <si>
    <t>L-52-120-Г</t>
  </si>
  <si>
    <t>Симуширский</t>
  </si>
  <si>
    <t>L-56-VIII, IX</t>
  </si>
  <si>
    <t>Медь, серебро</t>
  </si>
  <si>
    <t>Умлекано-Огоджинский</t>
  </si>
  <si>
    <t>N-53-Б,Г</t>
  </si>
  <si>
    <t>Золото рудное, свинец, редкие металлы</t>
  </si>
  <si>
    <t>Урупский</t>
  </si>
  <si>
    <t>L-56-XIII, XIX, L-55-XXIV</t>
  </si>
  <si>
    <t>Золото рудное, середро, медь</t>
  </si>
  <si>
    <t>Люпвеемский</t>
  </si>
  <si>
    <t>R-58-XXI,XXII, XXVII,XXVIII</t>
  </si>
  <si>
    <t>Атыквеемский</t>
  </si>
  <si>
    <t>Случайное</t>
  </si>
  <si>
    <t>P-55-VI</t>
  </si>
  <si>
    <t>Серебро, свинец, цинк, медь, молибден</t>
  </si>
  <si>
    <t>Нембондачан, Тур</t>
  </si>
  <si>
    <t>Q-58-XXI</t>
  </si>
  <si>
    <t>Золото рудное, серебро, свинец, медь</t>
  </si>
  <si>
    <t>Хорава</t>
  </si>
  <si>
    <t>Золото рудное, серебро, свинец, медь, молибден</t>
  </si>
  <si>
    <t>Пряжка, Ветвистый</t>
  </si>
  <si>
    <t>Q-58-ХХII</t>
  </si>
  <si>
    <t>Золото рудное, серебро,  медь</t>
  </si>
  <si>
    <t>Воронеж</t>
  </si>
  <si>
    <t>Q-58-XXII</t>
  </si>
  <si>
    <t>Шипучинский</t>
  </si>
  <si>
    <t>P-56-III</t>
  </si>
  <si>
    <t>Медь, серебро, цинк, свинец</t>
  </si>
  <si>
    <t>Арангасский</t>
  </si>
  <si>
    <t>Золото рудное, медь, серебро</t>
  </si>
  <si>
    <t>Ударнинский</t>
  </si>
  <si>
    <t>Серебро, мараганец, олово рудное, цинк</t>
  </si>
  <si>
    <t>Северо-Куранахский</t>
  </si>
  <si>
    <t>P-56-IV</t>
  </si>
  <si>
    <t>Ветровый</t>
  </si>
  <si>
    <t>Чистоозерный</t>
  </si>
  <si>
    <t>О-56-4-В, Г;16-А, Б, В, Г</t>
  </si>
  <si>
    <t>Золото рудное, медь, молибден</t>
  </si>
  <si>
    <t>Павловича</t>
  </si>
  <si>
    <t>О-56-30-В,Г; 42-А, Б</t>
  </si>
  <si>
    <t>Молибден, медь, серебро</t>
  </si>
  <si>
    <t>Мотыклейский</t>
  </si>
  <si>
    <t>О-55-19-Г; 20-В,Г;  31-Б; 32-А</t>
  </si>
  <si>
    <t>Пеньельхинский</t>
  </si>
  <si>
    <t>Q-1-III, IV</t>
  </si>
  <si>
    <t>Пепенвеемский</t>
  </si>
  <si>
    <t>Q-1-ХХIII</t>
  </si>
  <si>
    <t>Ватынский</t>
  </si>
  <si>
    <t>Р-59-XXII</t>
  </si>
  <si>
    <t>Марганец, золото рудное, серебро, медь, цинк, молибден, платина</t>
  </si>
  <si>
    <t>Ачайваямский</t>
  </si>
  <si>
    <t>Марганец, золото рудное, серебро, медь</t>
  </si>
  <si>
    <t>Гранитный</t>
  </si>
  <si>
    <t xml:space="preserve"> P-57-VIII</t>
  </si>
  <si>
    <t>Молибден, золото рудное</t>
  </si>
  <si>
    <t>Коркодонский</t>
  </si>
  <si>
    <t>Левохетагчанский</t>
  </si>
  <si>
    <t>Жданка</t>
  </si>
  <si>
    <t xml:space="preserve"> Омолон</t>
  </si>
  <si>
    <t>Медь, молибден, вольфрам, золото рудное, серебро</t>
  </si>
  <si>
    <t>Быстринский-1</t>
  </si>
  <si>
    <t>P-40-140-Г, O-40-008-Б</t>
  </si>
  <si>
    <t>Алмазы россыпные (коренные)</t>
  </si>
  <si>
    <t>Ошмас, Пеля</t>
  </si>
  <si>
    <t>Р-40-XXXVI (P-40-141-Б)</t>
  </si>
  <si>
    <t>Быстринский-2</t>
  </si>
  <si>
    <t>Р-40-141-В; О-40-9-А</t>
  </si>
  <si>
    <t>Юмперуайв</t>
  </si>
  <si>
    <t>Q-37-I</t>
  </si>
  <si>
    <t>Цирконий, иттрий (ниобий, тантал)</t>
  </si>
  <si>
    <t>Кичаны</t>
  </si>
  <si>
    <t>Q-36-VIII, XIV, XV</t>
  </si>
  <si>
    <t>Урагубский</t>
  </si>
  <si>
    <t>R-36-XXVII, XXVIII</t>
  </si>
  <si>
    <t>Большеоюский</t>
  </si>
  <si>
    <t>R-41-99-Бб, Га,б, R-41-100-Ав,г, Б-в,г, Ва,б, Га,б, R-41-101-Ва,б</t>
  </si>
  <si>
    <t>Архангельская область, Ненецкий АО</t>
  </si>
  <si>
    <t>Марганец, железо</t>
  </si>
  <si>
    <t>Лямчинский (о.Вайгач)</t>
  </si>
  <si>
    <t>R-40-84-А,Б,Г; R-41-73-А,В</t>
  </si>
  <si>
    <t>Свинец, цинк</t>
  </si>
  <si>
    <t>Рейнекский (арх. Новая Земля)</t>
  </si>
  <si>
    <t>R-40-44-Г, R-40-45-В</t>
  </si>
  <si>
    <t>Няньворгавожский</t>
  </si>
  <si>
    <t>Q-41-76-Г-б,г, Q-41-77-В,Г, 
Q-41-78-В-а,в</t>
  </si>
  <si>
    <t>Республика Коми</t>
  </si>
  <si>
    <t>Нияюский</t>
  </si>
  <si>
    <t xml:space="preserve">Q-41-34-Б-г; Q-41-34-Г-а,б; Q-41-35-А; 
Q-41-35-Б-а,в; Q-41-35-В-а,б </t>
  </si>
  <si>
    <t>Богучакский</t>
  </si>
  <si>
    <t>N-45-XXXIII</t>
  </si>
  <si>
    <t>Алтайский край, Республика Алтай</t>
  </si>
  <si>
    <t>Бестяхский</t>
  </si>
  <si>
    <t>O-50-XVI
(O-50-56, 68)</t>
  </si>
  <si>
    <t>Иркутская область, Забайкальский край</t>
  </si>
  <si>
    <t>Харальский</t>
  </si>
  <si>
    <t>M-47-1-Б, М-47-2-А</t>
  </si>
  <si>
    <t>Яломанский</t>
  </si>
  <si>
    <t>M-45-IX, XV</t>
  </si>
  <si>
    <t>Республика Алтай</t>
  </si>
  <si>
    <t>Кумирский</t>
  </si>
  <si>
    <t>M-45-VII</t>
  </si>
  <si>
    <t>Золото рудное, серебро, марганец</t>
  </si>
  <si>
    <t>Темир-Тибек-Майский</t>
  </si>
  <si>
    <t>N-45-XXIV, N-46-XIX</t>
  </si>
  <si>
    <t>Республика Хакасия</t>
  </si>
  <si>
    <t>Улантовско-Каменский</t>
  </si>
  <si>
    <t>N-45-VII, XIII, XIV, XIX, XX</t>
  </si>
  <si>
    <t>Алтайский край, Новосибирская область, Кемеровская область</t>
  </si>
  <si>
    <t>Медь, молибден</t>
  </si>
  <si>
    <t>Улантовский</t>
  </si>
  <si>
    <t>N-45-VII</t>
  </si>
  <si>
    <t>Северо-Усинский</t>
  </si>
  <si>
    <t>M-46-III</t>
  </si>
  <si>
    <t>Южно-Усинский</t>
  </si>
  <si>
    <t>N-46-XXVIII, XXIX, XXXIII, XXXIV, XXXV</t>
  </si>
  <si>
    <t>Республика Хакасия, республика Тыва</t>
  </si>
  <si>
    <t>Калбакский</t>
  </si>
  <si>
    <t>M-46-10-В-г; Г-в; 22-A-б,г; 
22-Б-а,в; 22-В-б,в,г; 22-Г-а</t>
  </si>
  <si>
    <t xml:space="preserve">Медь, золото рудное </t>
  </si>
  <si>
    <t>Краснинский</t>
  </si>
  <si>
    <t>N-40-84-А (вост. пол.), Б (зап. пол), 
В (вост. пол.), Г (зап. пол.)</t>
  </si>
  <si>
    <t>Челябинская область</t>
  </si>
  <si>
    <t>Кассельский</t>
  </si>
  <si>
    <t>N-40-83-Б, Г (вост. пол.), 
N-40-95-Б, Г (сев.-вост. четв.)</t>
  </si>
  <si>
    <t>Медь, титан, ванадий, молибден</t>
  </si>
  <si>
    <t>Сядатаяхинский</t>
  </si>
  <si>
    <t>Q-42 -13 А (г),  В(б, г), 
Г(а, в, г); 14 В(в)</t>
  </si>
  <si>
    <t>Тюменская область, Ямало-Ненецкий АО</t>
  </si>
  <si>
    <t>РЗЭ, тантал, ниобий, молибден, олово рудное</t>
  </si>
  <si>
    <t xml:space="preserve">Приложение 2 к приказу Роснедр
от   ___________ 2026 г.   № _________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</si>
</sst>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_ "/>
    <numFmt numFmtId="165" formatCode="_-* #,##0.00_-;\-* #,##0.00_-;_-* &quot;-&quot;??_-;_-@_-"/>
  </numFmts>
  <fonts count="19">
    <font>
      <sz val="11"/>
      <color theme="1"/>
      <name val="Calibri"/>
      <charset val="134"/>
      <scheme val="minor"/>
    </font>
    <font>
      <b/>
      <sz val="11"/>
      <name val="Times New Roman"/>
      <charset val="134"/>
    </font>
    <font>
      <b/>
      <sz val="11"/>
      <color theme="1"/>
      <name val="Times New Roman"/>
      <charset val="134"/>
    </font>
    <font>
      <sz val="11"/>
      <name val="Times New Roman"/>
      <charset val="134"/>
    </font>
    <font>
      <sz val="11"/>
      <color theme="1"/>
      <name val="Times New Roman"/>
      <charset val="134"/>
    </font>
    <font>
      <sz val="18"/>
      <color theme="1"/>
      <name val="Calibri"/>
      <charset val="134"/>
      <scheme val="minor"/>
    </font>
    <font>
      <b/>
      <sz val="16"/>
      <name val="Times New Roman"/>
      <charset val="134"/>
    </font>
    <font>
      <b/>
      <sz val="12"/>
      <name val="Times New Roman"/>
      <charset val="134"/>
    </font>
    <font>
      <sz val="12"/>
      <name val="Times New Roman"/>
      <charset val="134"/>
    </font>
    <font>
      <b/>
      <i/>
      <sz val="14"/>
      <name val="Times New Roman"/>
      <charset val="134"/>
    </font>
    <font>
      <i/>
      <sz val="18"/>
      <name val="Times New Roman"/>
      <charset val="134"/>
    </font>
    <font>
      <b/>
      <i/>
      <sz val="18"/>
      <name val="Times New Roman"/>
      <charset val="134"/>
    </font>
    <font>
      <b/>
      <i/>
      <sz val="12"/>
      <name val="Times New Roman"/>
      <charset val="134"/>
    </font>
    <font>
      <b/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b/>
      <sz val="14"/>
      <name val="Times New Roman"/>
      <charset val="134"/>
    </font>
    <font>
      <strike/>
      <sz val="11"/>
      <name val="Times New Roman"/>
      <charset val="134"/>
    </font>
    <font>
      <sz val="11"/>
      <color theme="1"/>
      <name val="Calibri"/>
      <charset val="134"/>
      <scheme val="minor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2"/>
        <bgColor theme="2"/>
      </patternFill>
    </fill>
    <fill>
      <patternFill patternType="solid">
        <fgColor indexed="5"/>
        <bgColor indexed="5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/>
      <bottom style="thin">
        <color auto="1"/>
      </bottom>
      <diagonal/>
    </border>
  </borders>
  <cellStyleXfs count="8">
    <xf numFmtId="0" fontId="0" fillId="0" borderId="0"/>
    <xf numFmtId="165" fontId="17" fillId="0" borderId="0" applyFont="0" applyFill="0" applyBorder="0" applyProtection="0"/>
    <xf numFmtId="165" fontId="17" fillId="0" borderId="0" applyFont="0" applyFill="0" applyBorder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</cellStyleXfs>
  <cellXfs count="90">
    <xf numFmtId="0" fontId="0" fillId="0" borderId="0" xfId="0"/>
    <xf numFmtId="0" fontId="0" fillId="0" borderId="0" xfId="0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4" xfId="7" applyFont="1" applyBorder="1" applyAlignment="1">
      <alignment horizontal="left" vertical="center" wrapText="1" shrinkToFit="1"/>
    </xf>
    <xf numFmtId="0" fontId="3" fillId="0" borderId="3" xfId="5" applyFont="1" applyBorder="1" applyAlignment="1">
      <alignment horizontal="left" vertical="center" wrapText="1" shrinkToFit="1"/>
    </xf>
    <xf numFmtId="0" fontId="3" fillId="0" borderId="4" xfId="5" applyFont="1" applyBorder="1" applyAlignment="1">
      <alignment horizontal="left" vertical="center" wrapText="1" shrinkToFit="1"/>
    </xf>
    <xf numFmtId="0" fontId="1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3" fillId="0" borderId="4" xfId="7" applyFont="1" applyBorder="1" applyAlignment="1">
      <alignment horizontal="center" vertical="center" wrapText="1" shrinkToFit="1"/>
    </xf>
    <xf numFmtId="0" fontId="3" fillId="0" borderId="3" xfId="7" applyFont="1" applyBorder="1" applyAlignment="1">
      <alignment horizontal="left" vertical="center" wrapText="1" shrinkToFit="1"/>
    </xf>
    <xf numFmtId="0" fontId="3" fillId="0" borderId="3" xfId="7" applyFont="1" applyBorder="1" applyAlignment="1">
      <alignment horizontal="center" vertical="center" wrapText="1" shrinkToFit="1"/>
    </xf>
    <xf numFmtId="0" fontId="3" fillId="0" borderId="4" xfId="5" applyFont="1" applyBorder="1" applyAlignment="1">
      <alignment horizontal="center" vertical="center" wrapText="1" shrinkToFit="1"/>
    </xf>
    <xf numFmtId="0" fontId="0" fillId="0" borderId="0" xfId="0" applyAlignment="1">
      <alignment horizontal="left" vertical="top" wrapText="1"/>
    </xf>
    <xf numFmtId="0" fontId="5" fillId="0" borderId="0" xfId="0" applyFont="1" applyAlignment="1">
      <alignment wrapText="1"/>
    </xf>
    <xf numFmtId="0" fontId="0" fillId="0" borderId="0" xfId="0" applyAlignment="1">
      <alignment wrapText="1"/>
    </xf>
    <xf numFmtId="0" fontId="7" fillId="2" borderId="12" xfId="0" applyFont="1" applyFill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wrapText="1"/>
    </xf>
    <xf numFmtId="0" fontId="12" fillId="0" borderId="12" xfId="0" applyFont="1" applyBorder="1" applyAlignment="1">
      <alignment horizontal="center" vertical="center" wrapText="1"/>
    </xf>
    <xf numFmtId="0" fontId="17" fillId="0" borderId="0" xfId="3"/>
    <xf numFmtId="0" fontId="17" fillId="0" borderId="0" xfId="3" applyAlignment="1">
      <alignment horizontal="center" vertical="center"/>
    </xf>
    <xf numFmtId="0" fontId="17" fillId="0" borderId="0" xfId="3" applyAlignment="1">
      <alignment horizontal="center" vertical="center" wrapText="1"/>
    </xf>
    <xf numFmtId="0" fontId="17" fillId="0" borderId="4" xfId="3" applyBorder="1" applyAlignment="1">
      <alignment horizontal="center" vertical="center"/>
    </xf>
    <xf numFmtId="164" fontId="17" fillId="0" borderId="4" xfId="3" applyNumberForma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3" fillId="0" borderId="4" xfId="0" applyFont="1" applyFill="1" applyBorder="1" applyAlignment="1">
      <alignment horizontal="center" vertical="center" wrapText="1" shrinkToFit="1"/>
    </xf>
    <xf numFmtId="0" fontId="3" fillId="0" borderId="4" xfId="7" applyFont="1" applyFill="1" applyBorder="1" applyAlignment="1">
      <alignment horizontal="center" vertical="center" wrapText="1" shrinkToFit="1"/>
    </xf>
    <xf numFmtId="0" fontId="3" fillId="0" borderId="4" xfId="5" applyFont="1" applyFill="1" applyBorder="1" applyAlignment="1">
      <alignment horizontal="center" vertical="center" wrapText="1" shrinkToFit="1"/>
    </xf>
    <xf numFmtId="0" fontId="3" fillId="0" borderId="4" xfId="6" applyFont="1" applyFill="1" applyBorder="1" applyAlignment="1">
      <alignment horizontal="center" vertical="center" wrapText="1" shrinkToFit="1"/>
    </xf>
    <xf numFmtId="0" fontId="3" fillId="3" borderId="0" xfId="0" applyFont="1" applyFill="1" applyAlignment="1">
      <alignment horizontal="left" vertical="top" wrapText="1"/>
    </xf>
    <xf numFmtId="0" fontId="3" fillId="3" borderId="0" xfId="0" applyFont="1" applyFill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vertical="top"/>
    </xf>
    <xf numFmtId="0" fontId="15" fillId="0" borderId="0" xfId="0" applyFont="1" applyAlignment="1">
      <alignment horizontal="left" vertical="top" wrapText="1"/>
    </xf>
    <xf numFmtId="0" fontId="7" fillId="0" borderId="0" xfId="0" applyFont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 shrinkToFit="1"/>
    </xf>
    <xf numFmtId="0" fontId="3" fillId="0" borderId="4" xfId="7" applyFont="1" applyFill="1" applyBorder="1" applyAlignment="1">
      <alignment horizontal="center" vertical="center" wrapText="1" shrinkToFit="1"/>
    </xf>
    <xf numFmtId="0" fontId="3" fillId="0" borderId="3" xfId="7" applyFont="1" applyFill="1" applyBorder="1" applyAlignment="1">
      <alignment horizontal="center" vertical="center" wrapText="1" shrinkToFit="1"/>
    </xf>
    <xf numFmtId="0" fontId="3" fillId="0" borderId="6" xfId="7" applyFont="1" applyFill="1" applyBorder="1" applyAlignment="1">
      <alignment horizontal="center" vertical="center" wrapText="1" shrinkToFit="1"/>
    </xf>
    <xf numFmtId="0" fontId="3" fillId="0" borderId="4" xfId="6" applyFont="1" applyFill="1" applyBorder="1" applyAlignment="1">
      <alignment horizontal="center" vertical="center" wrapText="1" shrinkToFit="1"/>
    </xf>
    <xf numFmtId="0" fontId="3" fillId="0" borderId="5" xfId="7" applyFont="1" applyFill="1" applyBorder="1" applyAlignment="1">
      <alignment horizontal="center" vertical="center" wrapText="1" shrinkToFit="1"/>
    </xf>
    <xf numFmtId="0" fontId="3" fillId="0" borderId="3" xfId="0" applyFont="1" applyFill="1" applyBorder="1" applyAlignment="1">
      <alignment horizontal="center" vertical="center" wrapText="1" shrinkToFit="1"/>
    </xf>
    <xf numFmtId="0" fontId="3" fillId="0" borderId="5" xfId="0" applyFont="1" applyFill="1" applyBorder="1" applyAlignment="1">
      <alignment horizontal="center" vertical="center" wrapText="1" shrinkToFit="1"/>
    </xf>
    <xf numFmtId="0" fontId="3" fillId="0" borderId="6" xfId="0" applyFont="1" applyFill="1" applyBorder="1" applyAlignment="1">
      <alignment horizontal="center" vertical="center" wrapText="1" shrinkToFit="1"/>
    </xf>
    <xf numFmtId="0" fontId="1" fillId="0" borderId="4" xfId="0" applyFont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 shrinkToFit="1"/>
    </xf>
    <xf numFmtId="49" fontId="3" fillId="0" borderId="4" xfId="7" applyNumberFormat="1" applyFont="1" applyFill="1" applyBorder="1" applyAlignment="1">
      <alignment horizontal="center" vertical="center" wrapText="1" shrinkToFit="1"/>
    </xf>
    <xf numFmtId="0" fontId="3" fillId="3" borderId="0" xfId="0" applyFont="1" applyFill="1" applyAlignment="1">
      <alignment horizontal="left" vertical="top" wrapText="1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vertical="top"/>
    </xf>
    <xf numFmtId="0" fontId="13" fillId="0" borderId="13" xfId="3" applyFont="1" applyBorder="1" applyAlignment="1">
      <alignment horizontal="center" vertical="center" wrapText="1"/>
    </xf>
    <xf numFmtId="0" fontId="17" fillId="0" borderId="4" xfId="3" applyBorder="1" applyAlignment="1">
      <alignment horizontal="center" vertical="center"/>
    </xf>
    <xf numFmtId="0" fontId="17" fillId="0" borderId="1" xfId="3" applyBorder="1" applyAlignment="1">
      <alignment horizontal="center" vertical="center"/>
    </xf>
    <xf numFmtId="0" fontId="17" fillId="0" borderId="2" xfId="3" applyBorder="1" applyAlignment="1">
      <alignment horizontal="center" vertical="center"/>
    </xf>
    <xf numFmtId="0" fontId="17" fillId="0" borderId="7" xfId="3" applyBorder="1" applyAlignment="1">
      <alignment horizontal="center" vertical="center"/>
    </xf>
    <xf numFmtId="0" fontId="17" fillId="0" borderId="3" xfId="3" applyBorder="1" applyAlignment="1">
      <alignment horizontal="center" vertical="center"/>
    </xf>
    <xf numFmtId="0" fontId="17" fillId="0" borderId="5" xfId="3" applyBorder="1" applyAlignment="1">
      <alignment horizontal="center" vertical="center"/>
    </xf>
    <xf numFmtId="0" fontId="17" fillId="0" borderId="6" xfId="3" applyBorder="1" applyAlignment="1">
      <alignment horizontal="center" vertical="center"/>
    </xf>
    <xf numFmtId="0" fontId="17" fillId="0" borderId="3" xfId="3" applyBorder="1" applyAlignment="1">
      <alignment horizontal="center" vertical="center" wrapText="1"/>
    </xf>
    <xf numFmtId="0" fontId="17" fillId="0" borderId="5" xfId="3" applyBorder="1" applyAlignment="1">
      <alignment horizontal="center" vertical="center" wrapText="1"/>
    </xf>
    <xf numFmtId="0" fontId="17" fillId="0" borderId="6" xfId="3" applyBorder="1" applyAlignment="1">
      <alignment horizontal="center" vertical="center" wrapText="1"/>
    </xf>
    <xf numFmtId="0" fontId="17" fillId="0" borderId="4" xfId="3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top" wrapText="1"/>
    </xf>
    <xf numFmtId="0" fontId="10" fillId="0" borderId="0" xfId="0" applyFont="1" applyAlignment="1">
      <alignment horizontal="left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8" fillId="0" borderId="0" xfId="0" applyFont="1" applyAlignment="1">
      <alignment horizontal="right" vertical="center" wrapText="1"/>
    </xf>
  </cellXfs>
  <cellStyles count="8">
    <cellStyle name="Обычный" xfId="0" builtinId="0"/>
    <cellStyle name="Обычный 2" xfId="7"/>
    <cellStyle name="Обычный 2 2" xfId="6"/>
    <cellStyle name="Обычный 3" xfId="5"/>
    <cellStyle name="Обычный 4" xfId="4"/>
    <cellStyle name="Обычный 5" xfId="3"/>
    <cellStyle name="Финансовый 2" xfId="2"/>
    <cellStyle name="Финансов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44"/>
  <sheetViews>
    <sheetView tabSelected="1" view="pageBreakPreview" zoomScale="70" zoomScaleNormal="70" workbookViewId="0">
      <pane ySplit="5" topLeftCell="A6" activePane="bottomLeft" state="frozen"/>
      <selection pane="bottomLeft" activeCell="A2" sqref="A2:K2"/>
    </sheetView>
  </sheetViews>
  <sheetFormatPr defaultColWidth="9.140625" defaultRowHeight="15"/>
  <cols>
    <col min="1" max="1" width="5.42578125" style="31" customWidth="1"/>
    <col min="2" max="2" width="26.28515625" style="32" customWidth="1"/>
    <col min="3" max="3" width="27.5703125" style="32" customWidth="1"/>
    <col min="4" max="4" width="23" style="32" hidden="1" customWidth="1"/>
    <col min="5" max="5" width="20.140625" style="32" customWidth="1"/>
    <col min="6" max="6" width="29.28515625" style="32" customWidth="1"/>
    <col min="7" max="7" width="41.28515625" style="32" customWidth="1"/>
    <col min="8" max="8" width="24.7109375" style="32" hidden="1" customWidth="1"/>
    <col min="9" max="10" width="10.5703125" style="32" customWidth="1"/>
    <col min="11" max="11" width="52.85546875" style="33" customWidth="1"/>
    <col min="12" max="12" width="94.140625" style="32" hidden="1" customWidth="1"/>
    <col min="13" max="16384" width="9.140625" style="32"/>
  </cols>
  <sheetData>
    <row r="1" spans="1:11" ht="45.75" customHeight="1">
      <c r="A1" s="89" t="s">
        <v>896</v>
      </c>
      <c r="B1" s="89"/>
      <c r="C1" s="89"/>
      <c r="D1" s="89"/>
      <c r="E1" s="89"/>
      <c r="F1" s="89"/>
      <c r="G1" s="89"/>
      <c r="H1" s="89"/>
      <c r="I1" s="89"/>
      <c r="J1" s="89"/>
      <c r="K1" s="89"/>
    </row>
    <row r="2" spans="1:11" s="29" customFormat="1" ht="43.5" customHeight="1">
      <c r="A2" s="43" t="s">
        <v>0</v>
      </c>
      <c r="B2" s="43"/>
      <c r="C2" s="43"/>
      <c r="D2" s="43"/>
      <c r="E2" s="43"/>
      <c r="F2" s="43"/>
      <c r="G2" s="43"/>
      <c r="H2" s="43"/>
      <c r="I2" s="43"/>
      <c r="J2" s="43"/>
      <c r="K2" s="43"/>
    </row>
    <row r="3" spans="1:11" s="30" customFormat="1" ht="14.25">
      <c r="A3" s="45" t="s">
        <v>1</v>
      </c>
      <c r="B3" s="55" t="s">
        <v>2</v>
      </c>
      <c r="C3" s="55" t="s">
        <v>3</v>
      </c>
      <c r="D3" s="55" t="s">
        <v>4</v>
      </c>
      <c r="E3" s="55" t="s">
        <v>5</v>
      </c>
      <c r="F3" s="55" t="s">
        <v>6</v>
      </c>
      <c r="G3" s="55" t="s">
        <v>7</v>
      </c>
      <c r="H3" s="55" t="s">
        <v>8</v>
      </c>
      <c r="I3" s="55" t="s">
        <v>9</v>
      </c>
      <c r="J3" s="55"/>
      <c r="K3" s="55" t="s">
        <v>10</v>
      </c>
    </row>
    <row r="4" spans="1:11" s="30" customFormat="1" ht="14.25">
      <c r="A4" s="45"/>
      <c r="B4" s="55"/>
      <c r="C4" s="55"/>
      <c r="D4" s="55"/>
      <c r="E4" s="55"/>
      <c r="F4" s="55"/>
      <c r="G4" s="55"/>
      <c r="H4" s="55"/>
      <c r="I4" s="55"/>
      <c r="J4" s="55"/>
      <c r="K4" s="55"/>
    </row>
    <row r="5" spans="1:11" s="30" customFormat="1" ht="14.25">
      <c r="A5" s="45"/>
      <c r="B5" s="55"/>
      <c r="C5" s="55"/>
      <c r="D5" s="55"/>
      <c r="E5" s="55"/>
      <c r="F5" s="55"/>
      <c r="G5" s="55"/>
      <c r="H5" s="55"/>
      <c r="I5" s="8" t="s">
        <v>11</v>
      </c>
      <c r="J5" s="8" t="s">
        <v>12</v>
      </c>
      <c r="K5" s="55"/>
    </row>
    <row r="6" spans="1:11" s="30" customFormat="1" ht="23.45" customHeight="1">
      <c r="A6" s="44" t="s">
        <v>13</v>
      </c>
      <c r="B6" s="44"/>
      <c r="C6" s="44"/>
      <c r="D6" s="44"/>
      <c r="E6" s="44"/>
      <c r="F6" s="44"/>
      <c r="G6" s="44"/>
      <c r="H6" s="44"/>
      <c r="I6" s="44"/>
      <c r="J6" s="44"/>
      <c r="K6" s="44"/>
    </row>
    <row r="7" spans="1:11" ht="30">
      <c r="A7" s="34">
        <v>1</v>
      </c>
      <c r="B7" s="34" t="s">
        <v>14</v>
      </c>
      <c r="C7" s="34" t="s">
        <v>15</v>
      </c>
      <c r="D7" s="34" t="s">
        <v>16</v>
      </c>
      <c r="E7" s="34" t="s">
        <v>13</v>
      </c>
      <c r="F7" s="34" t="s">
        <v>17</v>
      </c>
      <c r="G7" s="34" t="s">
        <v>18</v>
      </c>
      <c r="H7" s="34" t="s">
        <v>19</v>
      </c>
      <c r="I7" s="34">
        <v>2024</v>
      </c>
      <c r="J7" s="34">
        <v>2026</v>
      </c>
      <c r="K7" s="34" t="s">
        <v>20</v>
      </c>
    </row>
    <row r="8" spans="1:11" ht="31.15" customHeight="1">
      <c r="A8" s="34">
        <f>A7+1</f>
        <v>2</v>
      </c>
      <c r="B8" s="34" t="s">
        <v>21</v>
      </c>
      <c r="C8" s="34" t="s">
        <v>22</v>
      </c>
      <c r="D8" s="34" t="s">
        <v>16</v>
      </c>
      <c r="E8" s="34" t="s">
        <v>13</v>
      </c>
      <c r="F8" s="34" t="s">
        <v>23</v>
      </c>
      <c r="G8" s="34" t="s">
        <v>18</v>
      </c>
      <c r="H8" s="34" t="s">
        <v>24</v>
      </c>
      <c r="I8" s="34">
        <v>2026</v>
      </c>
      <c r="J8" s="34">
        <v>2028</v>
      </c>
      <c r="K8" s="34" t="s">
        <v>25</v>
      </c>
    </row>
    <row r="9" spans="1:11" ht="30">
      <c r="A9" s="34">
        <f>A8+1</f>
        <v>3</v>
      </c>
      <c r="B9" s="34" t="s">
        <v>26</v>
      </c>
      <c r="C9" s="34" t="s">
        <v>27</v>
      </c>
      <c r="D9" s="34" t="s">
        <v>16</v>
      </c>
      <c r="E9" s="34" t="s">
        <v>13</v>
      </c>
      <c r="F9" s="34" t="s">
        <v>28</v>
      </c>
      <c r="G9" s="34" t="s">
        <v>18</v>
      </c>
      <c r="H9" s="34" t="s">
        <v>19</v>
      </c>
      <c r="I9" s="34">
        <v>2025</v>
      </c>
      <c r="J9" s="34">
        <v>2027</v>
      </c>
      <c r="K9" s="34" t="s">
        <v>29</v>
      </c>
    </row>
    <row r="10" spans="1:11" ht="30">
      <c r="A10" s="34">
        <f>A9+1</f>
        <v>4</v>
      </c>
      <c r="B10" s="34" t="s">
        <v>30</v>
      </c>
      <c r="C10" s="34" t="s">
        <v>31</v>
      </c>
      <c r="D10" s="34" t="s">
        <v>16</v>
      </c>
      <c r="E10" s="34" t="s">
        <v>13</v>
      </c>
      <c r="F10" s="34" t="s">
        <v>32</v>
      </c>
      <c r="G10" s="34" t="s">
        <v>18</v>
      </c>
      <c r="H10" s="34" t="s">
        <v>19</v>
      </c>
      <c r="I10" s="34">
        <v>2025</v>
      </c>
      <c r="J10" s="34">
        <v>2027</v>
      </c>
      <c r="K10" s="34" t="s">
        <v>33</v>
      </c>
    </row>
    <row r="11" spans="1:11" ht="15" customHeight="1">
      <c r="A11" s="46">
        <v>5</v>
      </c>
      <c r="B11" s="46" t="s">
        <v>34</v>
      </c>
      <c r="C11" s="46" t="s">
        <v>35</v>
      </c>
      <c r="D11" s="46" t="s">
        <v>16</v>
      </c>
      <c r="E11" s="46" t="s">
        <v>13</v>
      </c>
      <c r="F11" s="46" t="s">
        <v>36</v>
      </c>
      <c r="G11" s="34" t="s">
        <v>37</v>
      </c>
      <c r="H11" s="46" t="s">
        <v>24</v>
      </c>
      <c r="I11" s="34">
        <v>2025</v>
      </c>
      <c r="J11" s="34">
        <v>2027</v>
      </c>
      <c r="K11" s="46" t="s">
        <v>38</v>
      </c>
    </row>
    <row r="12" spans="1:11">
      <c r="A12" s="46"/>
      <c r="B12" s="46"/>
      <c r="C12" s="46"/>
      <c r="D12" s="46"/>
      <c r="E12" s="46"/>
      <c r="F12" s="46"/>
      <c r="G12" s="34" t="s">
        <v>39</v>
      </c>
      <c r="H12" s="46"/>
      <c r="I12" s="34">
        <v>2028</v>
      </c>
      <c r="J12" s="34">
        <v>2030</v>
      </c>
      <c r="K12" s="46"/>
    </row>
    <row r="13" spans="1:11" ht="15" customHeight="1">
      <c r="A13" s="46"/>
      <c r="B13" s="46"/>
      <c r="C13" s="46"/>
      <c r="D13" s="46"/>
      <c r="E13" s="46"/>
      <c r="F13" s="46"/>
      <c r="G13" s="34" t="s">
        <v>40</v>
      </c>
      <c r="H13" s="46"/>
      <c r="I13" s="34">
        <v>2031</v>
      </c>
      <c r="J13" s="34">
        <v>2032</v>
      </c>
      <c r="K13" s="46"/>
    </row>
    <row r="14" spans="1:11" ht="15" customHeight="1">
      <c r="A14" s="46">
        <v>6</v>
      </c>
      <c r="B14" s="46" t="s">
        <v>41</v>
      </c>
      <c r="C14" s="46" t="s">
        <v>42</v>
      </c>
      <c r="D14" s="46" t="s">
        <v>43</v>
      </c>
      <c r="E14" s="46" t="s">
        <v>13</v>
      </c>
      <c r="F14" s="46" t="s">
        <v>44</v>
      </c>
      <c r="G14" s="34" t="s">
        <v>39</v>
      </c>
      <c r="H14" s="46" t="s">
        <v>19</v>
      </c>
      <c r="I14" s="34">
        <v>2025</v>
      </c>
      <c r="J14" s="34">
        <v>2027</v>
      </c>
      <c r="K14" s="46" t="s">
        <v>45</v>
      </c>
    </row>
    <row r="15" spans="1:11" ht="15" customHeight="1">
      <c r="A15" s="46"/>
      <c r="B15" s="46"/>
      <c r="C15" s="46"/>
      <c r="D15" s="46"/>
      <c r="E15" s="46"/>
      <c r="F15" s="46"/>
      <c r="G15" s="34" t="s">
        <v>40</v>
      </c>
      <c r="H15" s="46"/>
      <c r="I15" s="34">
        <v>2028</v>
      </c>
      <c r="J15" s="34">
        <v>2029</v>
      </c>
      <c r="K15" s="46"/>
    </row>
    <row r="16" spans="1:11" ht="15" customHeight="1">
      <c r="A16" s="46">
        <v>7</v>
      </c>
      <c r="B16" s="46" t="s">
        <v>46</v>
      </c>
      <c r="C16" s="46" t="s">
        <v>47</v>
      </c>
      <c r="D16" s="46" t="s">
        <v>48</v>
      </c>
      <c r="E16" s="46" t="s">
        <v>13</v>
      </c>
      <c r="F16" s="46" t="s">
        <v>49</v>
      </c>
      <c r="G16" s="34" t="s">
        <v>37</v>
      </c>
      <c r="H16" s="46" t="s">
        <v>24</v>
      </c>
      <c r="I16" s="34">
        <v>2027</v>
      </c>
      <c r="J16" s="34">
        <v>2028</v>
      </c>
      <c r="K16" s="46" t="s">
        <v>50</v>
      </c>
    </row>
    <row r="17" spans="1:11" ht="15" customHeight="1">
      <c r="A17" s="46"/>
      <c r="B17" s="46"/>
      <c r="C17" s="46"/>
      <c r="D17" s="46"/>
      <c r="E17" s="46"/>
      <c r="F17" s="46"/>
      <c r="G17" s="34" t="s">
        <v>39</v>
      </c>
      <c r="H17" s="46"/>
      <c r="I17" s="34">
        <v>2029</v>
      </c>
      <c r="J17" s="34">
        <v>2031</v>
      </c>
      <c r="K17" s="46"/>
    </row>
    <row r="18" spans="1:11" ht="15" customHeight="1">
      <c r="A18" s="46"/>
      <c r="B18" s="46"/>
      <c r="C18" s="46"/>
      <c r="D18" s="46"/>
      <c r="E18" s="46"/>
      <c r="F18" s="46"/>
      <c r="G18" s="34" t="s">
        <v>40</v>
      </c>
      <c r="H18" s="46"/>
      <c r="I18" s="34">
        <v>2032</v>
      </c>
      <c r="J18" s="34">
        <v>2033</v>
      </c>
      <c r="K18" s="46"/>
    </row>
    <row r="19" spans="1:11" ht="15" customHeight="1">
      <c r="A19" s="46">
        <v>8</v>
      </c>
      <c r="B19" s="46" t="s">
        <v>51</v>
      </c>
      <c r="C19" s="46" t="s">
        <v>52</v>
      </c>
      <c r="D19" s="46" t="s">
        <v>48</v>
      </c>
      <c r="E19" s="46" t="s">
        <v>13</v>
      </c>
      <c r="F19" s="46" t="s">
        <v>53</v>
      </c>
      <c r="G19" s="34" t="s">
        <v>37</v>
      </c>
      <c r="H19" s="46" t="s">
        <v>24</v>
      </c>
      <c r="I19" s="34">
        <v>2027</v>
      </c>
      <c r="J19" s="34">
        <v>2028</v>
      </c>
      <c r="K19" s="46" t="s">
        <v>54</v>
      </c>
    </row>
    <row r="20" spans="1:11" ht="15" customHeight="1">
      <c r="A20" s="46"/>
      <c r="B20" s="46"/>
      <c r="C20" s="46"/>
      <c r="D20" s="46"/>
      <c r="E20" s="46"/>
      <c r="F20" s="46"/>
      <c r="G20" s="34" t="s">
        <v>39</v>
      </c>
      <c r="H20" s="46"/>
      <c r="I20" s="34">
        <v>2029</v>
      </c>
      <c r="J20" s="34">
        <v>2031</v>
      </c>
      <c r="K20" s="46"/>
    </row>
    <row r="21" spans="1:11" ht="15" customHeight="1">
      <c r="A21" s="46"/>
      <c r="B21" s="46"/>
      <c r="C21" s="46"/>
      <c r="D21" s="46"/>
      <c r="E21" s="46"/>
      <c r="F21" s="46"/>
      <c r="G21" s="34" t="s">
        <v>40</v>
      </c>
      <c r="H21" s="46"/>
      <c r="I21" s="34">
        <v>2032</v>
      </c>
      <c r="J21" s="34">
        <v>2033</v>
      </c>
      <c r="K21" s="46"/>
    </row>
    <row r="22" spans="1:11" ht="15" customHeight="1">
      <c r="A22" s="46">
        <v>9</v>
      </c>
      <c r="B22" s="46" t="s">
        <v>55</v>
      </c>
      <c r="C22" s="46" t="s">
        <v>56</v>
      </c>
      <c r="D22" s="46" t="s">
        <v>48</v>
      </c>
      <c r="E22" s="46" t="s">
        <v>13</v>
      </c>
      <c r="F22" s="46" t="s">
        <v>57</v>
      </c>
      <c r="G22" s="34" t="s">
        <v>37</v>
      </c>
      <c r="H22" s="46" t="s">
        <v>24</v>
      </c>
      <c r="I22" s="34">
        <v>2028</v>
      </c>
      <c r="J22" s="34">
        <v>2029</v>
      </c>
      <c r="K22" s="46" t="s">
        <v>20</v>
      </c>
    </row>
    <row r="23" spans="1:11" ht="15" customHeight="1">
      <c r="A23" s="46"/>
      <c r="B23" s="46"/>
      <c r="C23" s="46"/>
      <c r="D23" s="46"/>
      <c r="E23" s="46"/>
      <c r="F23" s="46"/>
      <c r="G23" s="34" t="s">
        <v>39</v>
      </c>
      <c r="H23" s="46"/>
      <c r="I23" s="34">
        <v>2030</v>
      </c>
      <c r="J23" s="34">
        <v>2032</v>
      </c>
      <c r="K23" s="46"/>
    </row>
    <row r="24" spans="1:11" ht="15" customHeight="1">
      <c r="A24" s="46"/>
      <c r="B24" s="46"/>
      <c r="C24" s="46"/>
      <c r="D24" s="46"/>
      <c r="E24" s="46"/>
      <c r="F24" s="46"/>
      <c r="G24" s="34" t="s">
        <v>40</v>
      </c>
      <c r="H24" s="46"/>
      <c r="I24" s="34">
        <v>2033</v>
      </c>
      <c r="J24" s="34">
        <v>2034</v>
      </c>
      <c r="K24" s="46"/>
    </row>
    <row r="25" spans="1:11" ht="15" customHeight="1">
      <c r="A25" s="46">
        <v>10</v>
      </c>
      <c r="B25" s="46" t="s">
        <v>58</v>
      </c>
      <c r="C25" s="46" t="s">
        <v>59</v>
      </c>
      <c r="D25" s="46" t="s">
        <v>48</v>
      </c>
      <c r="E25" s="46" t="s">
        <v>13</v>
      </c>
      <c r="F25" s="46" t="s">
        <v>36</v>
      </c>
      <c r="G25" s="34" t="s">
        <v>37</v>
      </c>
      <c r="H25" s="46" t="s">
        <v>24</v>
      </c>
      <c r="I25" s="34">
        <v>2029</v>
      </c>
      <c r="J25" s="34">
        <v>2030</v>
      </c>
      <c r="K25" s="46" t="s">
        <v>38</v>
      </c>
    </row>
    <row r="26" spans="1:11" ht="15" customHeight="1">
      <c r="A26" s="46"/>
      <c r="B26" s="46"/>
      <c r="C26" s="46"/>
      <c r="D26" s="46"/>
      <c r="E26" s="46"/>
      <c r="F26" s="46"/>
      <c r="G26" s="34" t="s">
        <v>39</v>
      </c>
      <c r="H26" s="46"/>
      <c r="I26" s="34">
        <v>2031</v>
      </c>
      <c r="J26" s="34">
        <v>2033</v>
      </c>
      <c r="K26" s="46"/>
    </row>
    <row r="27" spans="1:11" ht="15" customHeight="1">
      <c r="A27" s="46"/>
      <c r="B27" s="46"/>
      <c r="C27" s="46"/>
      <c r="D27" s="46"/>
      <c r="E27" s="46"/>
      <c r="F27" s="46"/>
      <c r="G27" s="34" t="s">
        <v>40</v>
      </c>
      <c r="H27" s="46"/>
      <c r="I27" s="34">
        <v>2034</v>
      </c>
      <c r="J27" s="34">
        <v>2035</v>
      </c>
      <c r="K27" s="46"/>
    </row>
    <row r="28" spans="1:11" ht="30.6" customHeight="1">
      <c r="A28" s="44" t="s">
        <v>60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</row>
    <row r="29" spans="1:11" ht="45" customHeight="1">
      <c r="A29" s="35">
        <v>11</v>
      </c>
      <c r="B29" s="35" t="s">
        <v>61</v>
      </c>
      <c r="C29" s="35" t="s">
        <v>62</v>
      </c>
      <c r="D29" s="35" t="s">
        <v>16</v>
      </c>
      <c r="E29" s="35" t="s">
        <v>60</v>
      </c>
      <c r="F29" s="35" t="s">
        <v>63</v>
      </c>
      <c r="G29" s="34" t="s">
        <v>40</v>
      </c>
      <c r="H29" s="35" t="s">
        <v>19</v>
      </c>
      <c r="I29" s="35">
        <v>2025</v>
      </c>
      <c r="J29" s="35">
        <v>2027</v>
      </c>
      <c r="K29" s="35" t="s">
        <v>64</v>
      </c>
    </row>
    <row r="30" spans="1:11" ht="30">
      <c r="A30" s="35">
        <v>12</v>
      </c>
      <c r="B30" s="35" t="s">
        <v>65</v>
      </c>
      <c r="C30" s="35" t="s">
        <v>66</v>
      </c>
      <c r="D30" s="35" t="s">
        <v>16</v>
      </c>
      <c r="E30" s="35" t="s">
        <v>60</v>
      </c>
      <c r="F30" s="35" t="s">
        <v>67</v>
      </c>
      <c r="G30" s="34" t="s">
        <v>40</v>
      </c>
      <c r="H30" s="35" t="s">
        <v>19</v>
      </c>
      <c r="I30" s="35">
        <v>2025</v>
      </c>
      <c r="J30" s="35">
        <v>2027</v>
      </c>
      <c r="K30" s="35" t="s">
        <v>68</v>
      </c>
    </row>
    <row r="31" spans="1:11">
      <c r="A31" s="47">
        <v>13</v>
      </c>
      <c r="B31" s="47" t="s">
        <v>69</v>
      </c>
      <c r="C31" s="47" t="s">
        <v>70</v>
      </c>
      <c r="D31" s="47" t="s">
        <v>16</v>
      </c>
      <c r="E31" s="47" t="s">
        <v>60</v>
      </c>
      <c r="F31" s="47" t="s">
        <v>71</v>
      </c>
      <c r="G31" s="35" t="s">
        <v>39</v>
      </c>
      <c r="H31" s="47" t="s">
        <v>19</v>
      </c>
      <c r="I31" s="35">
        <v>2024</v>
      </c>
      <c r="J31" s="35">
        <v>2026</v>
      </c>
      <c r="K31" s="47" t="s">
        <v>72</v>
      </c>
    </row>
    <row r="32" spans="1:11" ht="15" customHeight="1">
      <c r="A32" s="47"/>
      <c r="B32" s="47"/>
      <c r="C32" s="47"/>
      <c r="D32" s="47"/>
      <c r="E32" s="47"/>
      <c r="F32" s="47"/>
      <c r="G32" s="35" t="s">
        <v>40</v>
      </c>
      <c r="H32" s="47"/>
      <c r="I32" s="35">
        <v>2027</v>
      </c>
      <c r="J32" s="35">
        <v>2028</v>
      </c>
      <c r="K32" s="47"/>
    </row>
    <row r="33" spans="1:12" ht="30">
      <c r="A33" s="35">
        <v>14</v>
      </c>
      <c r="B33" s="35" t="s">
        <v>73</v>
      </c>
      <c r="C33" s="35" t="s">
        <v>74</v>
      </c>
      <c r="D33" s="35" t="s">
        <v>16</v>
      </c>
      <c r="E33" s="35" t="s">
        <v>60</v>
      </c>
      <c r="F33" s="35" t="s">
        <v>75</v>
      </c>
      <c r="G33" s="35" t="s">
        <v>40</v>
      </c>
      <c r="H33" s="35" t="s">
        <v>19</v>
      </c>
      <c r="I33" s="35">
        <v>2025</v>
      </c>
      <c r="J33" s="35">
        <v>2026</v>
      </c>
      <c r="K33" s="35" t="s">
        <v>76</v>
      </c>
    </row>
    <row r="34" spans="1:12">
      <c r="A34" s="47">
        <v>15</v>
      </c>
      <c r="B34" s="47" t="s">
        <v>77</v>
      </c>
      <c r="C34" s="47" t="s">
        <v>78</v>
      </c>
      <c r="D34" s="47" t="s">
        <v>16</v>
      </c>
      <c r="E34" s="47" t="s">
        <v>60</v>
      </c>
      <c r="F34" s="47" t="s">
        <v>79</v>
      </c>
      <c r="G34" s="35" t="s">
        <v>39</v>
      </c>
      <c r="H34" s="47" t="s">
        <v>19</v>
      </c>
      <c r="I34" s="35">
        <v>2025</v>
      </c>
      <c r="J34" s="35">
        <v>2027</v>
      </c>
      <c r="K34" s="47" t="s">
        <v>80</v>
      </c>
    </row>
    <row r="35" spans="1:12" ht="30">
      <c r="A35" s="47"/>
      <c r="B35" s="47"/>
      <c r="C35" s="47"/>
      <c r="D35" s="47"/>
      <c r="E35" s="47"/>
      <c r="F35" s="47"/>
      <c r="G35" s="35" t="s">
        <v>40</v>
      </c>
      <c r="H35" s="47"/>
      <c r="I35" s="35">
        <v>2028</v>
      </c>
      <c r="J35" s="35">
        <v>2029</v>
      </c>
      <c r="K35" s="47"/>
    </row>
    <row r="36" spans="1:12" ht="30">
      <c r="A36" s="35">
        <v>16</v>
      </c>
      <c r="B36" s="35" t="s">
        <v>81</v>
      </c>
      <c r="C36" s="35" t="s">
        <v>82</v>
      </c>
      <c r="D36" s="35" t="s">
        <v>16</v>
      </c>
      <c r="E36" s="35" t="s">
        <v>60</v>
      </c>
      <c r="F36" s="35" t="s">
        <v>83</v>
      </c>
      <c r="G36" s="34" t="s">
        <v>84</v>
      </c>
      <c r="H36" s="35" t="s">
        <v>19</v>
      </c>
      <c r="I36" s="35">
        <v>2025</v>
      </c>
      <c r="J36" s="35">
        <v>2027</v>
      </c>
      <c r="K36" s="35" t="s">
        <v>85</v>
      </c>
    </row>
    <row r="37" spans="1:12" ht="31.9" customHeight="1">
      <c r="A37" s="35">
        <v>17</v>
      </c>
      <c r="B37" s="36" t="s">
        <v>86</v>
      </c>
      <c r="C37" s="36" t="s">
        <v>87</v>
      </c>
      <c r="D37" s="36" t="s">
        <v>16</v>
      </c>
      <c r="E37" s="35" t="s">
        <v>60</v>
      </c>
      <c r="F37" s="36" t="s">
        <v>88</v>
      </c>
      <c r="G37" s="34" t="s">
        <v>37</v>
      </c>
      <c r="H37" s="35" t="s">
        <v>19</v>
      </c>
      <c r="I37" s="35">
        <v>2025</v>
      </c>
      <c r="J37" s="35">
        <v>2028</v>
      </c>
      <c r="K37" s="35" t="s">
        <v>89</v>
      </c>
    </row>
    <row r="38" spans="1:12" ht="60.6" customHeight="1">
      <c r="A38" s="35">
        <v>18</v>
      </c>
      <c r="B38" s="36" t="s">
        <v>90</v>
      </c>
      <c r="C38" s="36" t="s">
        <v>91</v>
      </c>
      <c r="D38" s="36" t="s">
        <v>48</v>
      </c>
      <c r="E38" s="35" t="s">
        <v>60</v>
      </c>
      <c r="F38" s="36" t="s">
        <v>92</v>
      </c>
      <c r="G38" s="34" t="s">
        <v>37</v>
      </c>
      <c r="H38" s="35" t="s">
        <v>19</v>
      </c>
      <c r="I38" s="35">
        <v>2028</v>
      </c>
      <c r="J38" s="35">
        <v>2030</v>
      </c>
      <c r="K38" s="35" t="s">
        <v>93</v>
      </c>
    </row>
    <row r="39" spans="1:12" ht="30">
      <c r="A39" s="35">
        <v>19</v>
      </c>
      <c r="B39" s="35" t="s">
        <v>94</v>
      </c>
      <c r="C39" s="35" t="s">
        <v>95</v>
      </c>
      <c r="D39" s="35" t="s">
        <v>48</v>
      </c>
      <c r="E39" s="35" t="s">
        <v>60</v>
      </c>
      <c r="F39" s="35" t="s">
        <v>96</v>
      </c>
      <c r="G39" s="34" t="s">
        <v>37</v>
      </c>
      <c r="H39" s="35" t="s">
        <v>19</v>
      </c>
      <c r="I39" s="35">
        <v>2028</v>
      </c>
      <c r="J39" s="35">
        <v>2030</v>
      </c>
      <c r="K39" s="35" t="s">
        <v>97</v>
      </c>
    </row>
    <row r="40" spans="1:12" ht="43.9" customHeight="1">
      <c r="A40" s="35">
        <v>20</v>
      </c>
      <c r="B40" s="35" t="s">
        <v>98</v>
      </c>
      <c r="C40" s="35" t="s">
        <v>99</v>
      </c>
      <c r="D40" s="35" t="s">
        <v>48</v>
      </c>
      <c r="E40" s="35" t="s">
        <v>60</v>
      </c>
      <c r="F40" s="35" t="s">
        <v>100</v>
      </c>
      <c r="G40" s="34" t="s">
        <v>84</v>
      </c>
      <c r="H40" s="35" t="s">
        <v>19</v>
      </c>
      <c r="I40" s="35">
        <v>2028</v>
      </c>
      <c r="J40" s="35">
        <v>2030</v>
      </c>
      <c r="K40" s="35" t="s">
        <v>101</v>
      </c>
    </row>
    <row r="41" spans="1:12" ht="33" customHeight="1">
      <c r="A41" s="35">
        <v>21</v>
      </c>
      <c r="B41" s="35" t="s">
        <v>102</v>
      </c>
      <c r="C41" s="35" t="s">
        <v>103</v>
      </c>
      <c r="D41" s="35" t="s">
        <v>48</v>
      </c>
      <c r="E41" s="35" t="s">
        <v>60</v>
      </c>
      <c r="F41" s="35" t="s">
        <v>104</v>
      </c>
      <c r="G41" s="34" t="s">
        <v>84</v>
      </c>
      <c r="H41" s="35" t="s">
        <v>19</v>
      </c>
      <c r="I41" s="35">
        <v>2029</v>
      </c>
      <c r="J41" s="35">
        <v>2031</v>
      </c>
      <c r="K41" s="35" t="s">
        <v>105</v>
      </c>
    </row>
    <row r="42" spans="1:12" ht="27" customHeight="1">
      <c r="A42" s="44" t="s">
        <v>106</v>
      </c>
      <c r="B42" s="44"/>
      <c r="C42" s="44"/>
      <c r="D42" s="44"/>
      <c r="E42" s="44"/>
      <c r="F42" s="44"/>
      <c r="G42" s="44"/>
      <c r="H42" s="44"/>
      <c r="I42" s="44"/>
      <c r="J42" s="44"/>
      <c r="K42" s="44"/>
    </row>
    <row r="43" spans="1:12" ht="37.9" customHeight="1">
      <c r="A43" s="35">
        <v>22</v>
      </c>
      <c r="B43" s="35" t="s">
        <v>107</v>
      </c>
      <c r="C43" s="35" t="s">
        <v>108</v>
      </c>
      <c r="D43" s="35" t="s">
        <v>16</v>
      </c>
      <c r="E43" s="35" t="s">
        <v>106</v>
      </c>
      <c r="F43" s="35" t="s">
        <v>109</v>
      </c>
      <c r="G43" s="35" t="s">
        <v>40</v>
      </c>
      <c r="H43" s="35" t="s">
        <v>19</v>
      </c>
      <c r="I43" s="35">
        <v>2025</v>
      </c>
      <c r="J43" s="35">
        <v>2027</v>
      </c>
      <c r="K43" s="35" t="s">
        <v>110</v>
      </c>
    </row>
    <row r="44" spans="1:12" ht="36" customHeight="1">
      <c r="A44" s="35">
        <v>23</v>
      </c>
      <c r="B44" s="35" t="s">
        <v>111</v>
      </c>
      <c r="C44" s="35" t="s">
        <v>112</v>
      </c>
      <c r="D44" s="35" t="s">
        <v>16</v>
      </c>
      <c r="E44" s="35" t="s">
        <v>106</v>
      </c>
      <c r="F44" s="35" t="s">
        <v>113</v>
      </c>
      <c r="G44" s="35" t="s">
        <v>40</v>
      </c>
      <c r="H44" s="35" t="s">
        <v>19</v>
      </c>
      <c r="I44" s="35">
        <v>2025</v>
      </c>
      <c r="J44" s="35">
        <v>2027</v>
      </c>
      <c r="K44" s="35" t="s">
        <v>114</v>
      </c>
    </row>
    <row r="45" spans="1:12" ht="28.15" customHeight="1">
      <c r="A45" s="35">
        <v>24</v>
      </c>
      <c r="B45" s="35" t="s">
        <v>115</v>
      </c>
      <c r="C45" s="35" t="s">
        <v>116</v>
      </c>
      <c r="D45" s="35" t="s">
        <v>16</v>
      </c>
      <c r="E45" s="35" t="s">
        <v>106</v>
      </c>
      <c r="F45" s="35" t="s">
        <v>117</v>
      </c>
      <c r="G45" s="35" t="s">
        <v>40</v>
      </c>
      <c r="H45" s="35" t="s">
        <v>19</v>
      </c>
      <c r="I45" s="35">
        <v>2025</v>
      </c>
      <c r="J45" s="35">
        <v>2027</v>
      </c>
      <c r="K45" s="35" t="s">
        <v>118</v>
      </c>
      <c r="L45" s="38" t="s">
        <v>119</v>
      </c>
    </row>
    <row r="46" spans="1:12" ht="33" customHeight="1">
      <c r="A46" s="35">
        <v>25</v>
      </c>
      <c r="B46" s="35" t="s">
        <v>120</v>
      </c>
      <c r="C46" s="35" t="s">
        <v>121</v>
      </c>
      <c r="D46" s="35" t="s">
        <v>16</v>
      </c>
      <c r="E46" s="35" t="s">
        <v>106</v>
      </c>
      <c r="F46" s="35" t="s">
        <v>122</v>
      </c>
      <c r="G46" s="35" t="s">
        <v>40</v>
      </c>
      <c r="H46" s="35" t="s">
        <v>19</v>
      </c>
      <c r="I46" s="35">
        <v>2025</v>
      </c>
      <c r="J46" s="35">
        <v>2027</v>
      </c>
      <c r="K46" s="35" t="s">
        <v>118</v>
      </c>
      <c r="L46" s="38" t="s">
        <v>119</v>
      </c>
    </row>
    <row r="47" spans="1:12" ht="57.95" customHeight="1">
      <c r="A47" s="35">
        <v>26</v>
      </c>
      <c r="B47" s="35" t="s">
        <v>123</v>
      </c>
      <c r="C47" s="35" t="s">
        <v>124</v>
      </c>
      <c r="D47" s="35" t="s">
        <v>16</v>
      </c>
      <c r="E47" s="35" t="s">
        <v>106</v>
      </c>
      <c r="F47" s="35" t="s">
        <v>125</v>
      </c>
      <c r="G47" s="34" t="s">
        <v>84</v>
      </c>
      <c r="H47" s="35" t="s">
        <v>19</v>
      </c>
      <c r="I47" s="35">
        <v>2024</v>
      </c>
      <c r="J47" s="35">
        <v>2026</v>
      </c>
      <c r="K47" s="35" t="s">
        <v>126</v>
      </c>
    </row>
    <row r="48" spans="1:12" ht="19.149999999999999" customHeight="1">
      <c r="A48" s="47">
        <v>27</v>
      </c>
      <c r="B48" s="47" t="s">
        <v>127</v>
      </c>
      <c r="C48" s="47" t="s">
        <v>128</v>
      </c>
      <c r="D48" s="47" t="s">
        <v>16</v>
      </c>
      <c r="E48" s="47" t="s">
        <v>106</v>
      </c>
      <c r="F48" s="47" t="s">
        <v>129</v>
      </c>
      <c r="G48" s="35" t="s">
        <v>39</v>
      </c>
      <c r="H48" s="47" t="s">
        <v>19</v>
      </c>
      <c r="I48" s="35">
        <v>2025</v>
      </c>
      <c r="J48" s="35">
        <v>2027</v>
      </c>
      <c r="K48" s="47" t="s">
        <v>130</v>
      </c>
    </row>
    <row r="49" spans="1:12" ht="23.45" customHeight="1">
      <c r="A49" s="47"/>
      <c r="B49" s="47"/>
      <c r="C49" s="47"/>
      <c r="D49" s="47"/>
      <c r="E49" s="47"/>
      <c r="F49" s="47"/>
      <c r="G49" s="35" t="s">
        <v>40</v>
      </c>
      <c r="H49" s="47"/>
      <c r="I49" s="35">
        <v>2028</v>
      </c>
      <c r="J49" s="35">
        <v>2029</v>
      </c>
      <c r="K49" s="47"/>
      <c r="L49" s="39" t="s">
        <v>131</v>
      </c>
    </row>
    <row r="50" spans="1:12" ht="30">
      <c r="A50" s="35">
        <v>28</v>
      </c>
      <c r="B50" s="35" t="s">
        <v>132</v>
      </c>
      <c r="C50" s="35" t="s">
        <v>133</v>
      </c>
      <c r="D50" s="35" t="s">
        <v>16</v>
      </c>
      <c r="E50" s="35" t="s">
        <v>106</v>
      </c>
      <c r="F50" s="35" t="s">
        <v>134</v>
      </c>
      <c r="G50" s="34" t="s">
        <v>84</v>
      </c>
      <c r="H50" s="35" t="s">
        <v>19</v>
      </c>
      <c r="I50" s="35">
        <v>2025</v>
      </c>
      <c r="J50" s="35">
        <v>2027</v>
      </c>
      <c r="K50" s="35" t="s">
        <v>135</v>
      </c>
    </row>
    <row r="51" spans="1:12" ht="38.450000000000003" customHeight="1">
      <c r="A51" s="35">
        <v>29</v>
      </c>
      <c r="B51" s="35" t="s">
        <v>136</v>
      </c>
      <c r="C51" s="35" t="s">
        <v>137</v>
      </c>
      <c r="D51" s="35" t="s">
        <v>16</v>
      </c>
      <c r="E51" s="35" t="s">
        <v>106</v>
      </c>
      <c r="F51" s="35" t="s">
        <v>138</v>
      </c>
      <c r="G51" s="34" t="s">
        <v>37</v>
      </c>
      <c r="H51" s="35" t="s">
        <v>19</v>
      </c>
      <c r="I51" s="35">
        <v>2025</v>
      </c>
      <c r="J51" s="35">
        <v>2027</v>
      </c>
      <c r="K51" s="35" t="s">
        <v>139</v>
      </c>
    </row>
    <row r="52" spans="1:12" ht="45">
      <c r="A52" s="35">
        <v>30</v>
      </c>
      <c r="B52" s="35" t="s">
        <v>140</v>
      </c>
      <c r="C52" s="35" t="s">
        <v>141</v>
      </c>
      <c r="D52" s="35" t="s">
        <v>16</v>
      </c>
      <c r="E52" s="35" t="s">
        <v>106</v>
      </c>
      <c r="F52" s="35" t="s">
        <v>142</v>
      </c>
      <c r="G52" s="34" t="s">
        <v>84</v>
      </c>
      <c r="H52" s="35" t="s">
        <v>19</v>
      </c>
      <c r="I52" s="35">
        <v>2026</v>
      </c>
      <c r="J52" s="35">
        <v>2028</v>
      </c>
      <c r="K52" s="35" t="s">
        <v>143</v>
      </c>
      <c r="L52" s="38" t="s">
        <v>144</v>
      </c>
    </row>
    <row r="53" spans="1:12" ht="30">
      <c r="A53" s="35">
        <v>31</v>
      </c>
      <c r="B53" s="35" t="s">
        <v>145</v>
      </c>
      <c r="C53" s="35" t="s">
        <v>146</v>
      </c>
      <c r="D53" s="35" t="s">
        <v>16</v>
      </c>
      <c r="E53" s="35" t="s">
        <v>106</v>
      </c>
      <c r="F53" s="35" t="s">
        <v>142</v>
      </c>
      <c r="G53" s="34" t="s">
        <v>84</v>
      </c>
      <c r="H53" s="35" t="s">
        <v>19</v>
      </c>
      <c r="I53" s="35">
        <v>2026</v>
      </c>
      <c r="J53" s="35">
        <v>2028</v>
      </c>
      <c r="K53" s="35" t="s">
        <v>147</v>
      </c>
    </row>
    <row r="54" spans="1:12" ht="24" customHeight="1">
      <c r="A54" s="47">
        <v>32</v>
      </c>
      <c r="B54" s="47" t="s">
        <v>148</v>
      </c>
      <c r="C54" s="47" t="s">
        <v>149</v>
      </c>
      <c r="D54" s="47" t="s">
        <v>16</v>
      </c>
      <c r="E54" s="47" t="s">
        <v>106</v>
      </c>
      <c r="F54" s="47" t="s">
        <v>150</v>
      </c>
      <c r="G54" s="35" t="s">
        <v>39</v>
      </c>
      <c r="H54" s="47" t="s">
        <v>19</v>
      </c>
      <c r="I54" s="35">
        <v>2026</v>
      </c>
      <c r="J54" s="35">
        <v>2028</v>
      </c>
      <c r="K54" s="47" t="s">
        <v>151</v>
      </c>
    </row>
    <row r="55" spans="1:12" ht="28.9" customHeight="1">
      <c r="A55" s="47"/>
      <c r="B55" s="47"/>
      <c r="C55" s="47"/>
      <c r="D55" s="47"/>
      <c r="E55" s="47"/>
      <c r="F55" s="47"/>
      <c r="G55" s="35" t="s">
        <v>40</v>
      </c>
      <c r="H55" s="47"/>
      <c r="I55" s="35">
        <v>2029</v>
      </c>
      <c r="J55" s="35">
        <v>2030</v>
      </c>
      <c r="K55" s="47"/>
    </row>
    <row r="56" spans="1:12">
      <c r="A56" s="47">
        <v>33</v>
      </c>
      <c r="B56" s="47" t="s">
        <v>152</v>
      </c>
      <c r="C56" s="47" t="s">
        <v>153</v>
      </c>
      <c r="D56" s="47" t="s">
        <v>154</v>
      </c>
      <c r="E56" s="47" t="s">
        <v>106</v>
      </c>
      <c r="F56" s="47" t="s">
        <v>155</v>
      </c>
      <c r="G56" s="35" t="s">
        <v>39</v>
      </c>
      <c r="H56" s="47" t="s">
        <v>19</v>
      </c>
      <c r="I56" s="35">
        <v>2026</v>
      </c>
      <c r="J56" s="35">
        <v>2028</v>
      </c>
      <c r="K56" s="47" t="s">
        <v>156</v>
      </c>
      <c r="L56" s="58" t="s">
        <v>157</v>
      </c>
    </row>
    <row r="57" spans="1:12" ht="15" customHeight="1">
      <c r="A57" s="47"/>
      <c r="B57" s="47"/>
      <c r="C57" s="47"/>
      <c r="D57" s="47"/>
      <c r="E57" s="47"/>
      <c r="F57" s="47"/>
      <c r="G57" s="35" t="s">
        <v>158</v>
      </c>
      <c r="H57" s="47"/>
      <c r="I57" s="35">
        <v>2028</v>
      </c>
      <c r="J57" s="35">
        <v>2030</v>
      </c>
      <c r="K57" s="47"/>
      <c r="L57" s="58"/>
    </row>
    <row r="58" spans="1:12" ht="15" customHeight="1">
      <c r="A58" s="47"/>
      <c r="B58" s="47"/>
      <c r="C58" s="47"/>
      <c r="D58" s="47"/>
      <c r="E58" s="47"/>
      <c r="F58" s="47"/>
      <c r="G58" s="35" t="s">
        <v>40</v>
      </c>
      <c r="H58" s="47"/>
      <c r="I58" s="35">
        <v>2031</v>
      </c>
      <c r="J58" s="35">
        <v>2032</v>
      </c>
      <c r="K58" s="47"/>
      <c r="L58" s="58"/>
    </row>
    <row r="59" spans="1:12" ht="15" customHeight="1">
      <c r="A59" s="47">
        <v>34</v>
      </c>
      <c r="B59" s="50" t="s">
        <v>159</v>
      </c>
      <c r="C59" s="50" t="s">
        <v>160</v>
      </c>
      <c r="D59" s="50" t="s">
        <v>161</v>
      </c>
      <c r="E59" s="50" t="s">
        <v>106</v>
      </c>
      <c r="F59" s="50" t="s">
        <v>162</v>
      </c>
      <c r="G59" s="37" t="s">
        <v>37</v>
      </c>
      <c r="H59" s="50" t="s">
        <v>19</v>
      </c>
      <c r="I59" s="37">
        <v>2028</v>
      </c>
      <c r="J59" s="37">
        <v>2029</v>
      </c>
      <c r="K59" s="50" t="s">
        <v>163</v>
      </c>
      <c r="L59" s="58" t="s">
        <v>164</v>
      </c>
    </row>
    <row r="60" spans="1:12" ht="15" customHeight="1">
      <c r="A60" s="47"/>
      <c r="B60" s="56"/>
      <c r="C60" s="56"/>
      <c r="D60" s="50"/>
      <c r="E60" s="56"/>
      <c r="F60" s="56"/>
      <c r="G60" s="37" t="s">
        <v>165</v>
      </c>
      <c r="H60" s="56"/>
      <c r="I60" s="37">
        <v>2030</v>
      </c>
      <c r="J60" s="37">
        <v>2032</v>
      </c>
      <c r="K60" s="56"/>
      <c r="L60" s="58"/>
    </row>
    <row r="61" spans="1:12" ht="13.15" customHeight="1">
      <c r="A61" s="47"/>
      <c r="B61" s="56"/>
      <c r="C61" s="56"/>
      <c r="D61" s="50"/>
      <c r="E61" s="56"/>
      <c r="F61" s="56"/>
      <c r="G61" s="37" t="s">
        <v>166</v>
      </c>
      <c r="H61" s="56"/>
      <c r="I61" s="37">
        <v>2030</v>
      </c>
      <c r="J61" s="37">
        <v>2032</v>
      </c>
      <c r="K61" s="56"/>
      <c r="L61" s="58"/>
    </row>
    <row r="62" spans="1:12" ht="13.15" customHeight="1">
      <c r="A62" s="47"/>
      <c r="B62" s="56"/>
      <c r="C62" s="56"/>
      <c r="D62" s="50"/>
      <c r="E62" s="56"/>
      <c r="F62" s="56"/>
      <c r="G62" s="37" t="s">
        <v>40</v>
      </c>
      <c r="H62" s="56"/>
      <c r="I62" s="37">
        <v>2033</v>
      </c>
      <c r="J62" s="37">
        <v>2034</v>
      </c>
      <c r="K62" s="56"/>
      <c r="L62" s="58"/>
    </row>
    <row r="63" spans="1:12" ht="16.149999999999999" customHeight="1">
      <c r="A63" s="47">
        <v>35</v>
      </c>
      <c r="B63" s="50" t="s">
        <v>167</v>
      </c>
      <c r="C63" s="50" t="s">
        <v>168</v>
      </c>
      <c r="D63" s="50" t="s">
        <v>48</v>
      </c>
      <c r="E63" s="50" t="s">
        <v>106</v>
      </c>
      <c r="F63" s="50" t="s">
        <v>169</v>
      </c>
      <c r="G63" s="37" t="s">
        <v>39</v>
      </c>
      <c r="H63" s="50" t="s">
        <v>19</v>
      </c>
      <c r="I63" s="37">
        <v>2029</v>
      </c>
      <c r="J63" s="37">
        <v>2031</v>
      </c>
      <c r="K63" s="50" t="s">
        <v>170</v>
      </c>
    </row>
    <row r="64" spans="1:12" ht="22.15" customHeight="1">
      <c r="A64" s="47"/>
      <c r="B64" s="50"/>
      <c r="C64" s="50"/>
      <c r="D64" s="50"/>
      <c r="E64" s="50"/>
      <c r="F64" s="50"/>
      <c r="G64" s="37" t="s">
        <v>40</v>
      </c>
      <c r="H64" s="50"/>
      <c r="I64" s="37">
        <v>2032</v>
      </c>
      <c r="J64" s="37">
        <v>2033</v>
      </c>
      <c r="K64" s="50"/>
    </row>
    <row r="65" spans="1:12" ht="15" customHeight="1">
      <c r="A65" s="47">
        <v>36</v>
      </c>
      <c r="B65" s="50" t="s">
        <v>171</v>
      </c>
      <c r="C65" s="50" t="s">
        <v>172</v>
      </c>
      <c r="D65" s="50" t="s">
        <v>48</v>
      </c>
      <c r="E65" s="50" t="s">
        <v>106</v>
      </c>
      <c r="F65" s="50" t="s">
        <v>138</v>
      </c>
      <c r="G65" s="37" t="s">
        <v>158</v>
      </c>
      <c r="H65" s="50" t="s">
        <v>19</v>
      </c>
      <c r="I65" s="37">
        <v>2029</v>
      </c>
      <c r="J65" s="37">
        <v>2031</v>
      </c>
      <c r="K65" s="50" t="s">
        <v>114</v>
      </c>
      <c r="L65" s="59"/>
    </row>
    <row r="66" spans="1:12" ht="15" customHeight="1">
      <c r="A66" s="47"/>
      <c r="B66" s="50"/>
      <c r="C66" s="50"/>
      <c r="D66" s="50"/>
      <c r="E66" s="50"/>
      <c r="F66" s="50"/>
      <c r="G66" s="37" t="s">
        <v>40</v>
      </c>
      <c r="H66" s="50"/>
      <c r="I66" s="37">
        <v>2032</v>
      </c>
      <c r="J66" s="37">
        <v>2033</v>
      </c>
      <c r="K66" s="50"/>
      <c r="L66" s="59"/>
    </row>
    <row r="67" spans="1:12" ht="31.15" customHeight="1">
      <c r="A67" s="47">
        <v>37</v>
      </c>
      <c r="B67" s="50" t="s">
        <v>173</v>
      </c>
      <c r="C67" s="50" t="s">
        <v>174</v>
      </c>
      <c r="D67" s="50" t="s">
        <v>48</v>
      </c>
      <c r="E67" s="50" t="s">
        <v>106</v>
      </c>
      <c r="F67" s="50" t="s">
        <v>138</v>
      </c>
      <c r="G67" s="37" t="s">
        <v>158</v>
      </c>
      <c r="H67" s="50" t="s">
        <v>19</v>
      </c>
      <c r="I67" s="37">
        <v>2030</v>
      </c>
      <c r="J67" s="37">
        <v>2032</v>
      </c>
      <c r="K67" s="50" t="s">
        <v>114</v>
      </c>
    </row>
    <row r="68" spans="1:12" ht="27.6" customHeight="1">
      <c r="A68" s="47"/>
      <c r="B68" s="50"/>
      <c r="C68" s="50"/>
      <c r="D68" s="50"/>
      <c r="E68" s="50"/>
      <c r="F68" s="50"/>
      <c r="G68" s="37" t="s">
        <v>40</v>
      </c>
      <c r="H68" s="50"/>
      <c r="I68" s="37">
        <v>2033</v>
      </c>
      <c r="J68" s="37">
        <v>2034</v>
      </c>
      <c r="K68" s="50"/>
    </row>
    <row r="69" spans="1:12">
      <c r="A69" s="47">
        <v>38</v>
      </c>
      <c r="B69" s="50" t="s">
        <v>175</v>
      </c>
      <c r="C69" s="50" t="s">
        <v>176</v>
      </c>
      <c r="D69" s="50" t="s">
        <v>48</v>
      </c>
      <c r="E69" s="50" t="s">
        <v>106</v>
      </c>
      <c r="F69" s="50" t="s">
        <v>177</v>
      </c>
      <c r="G69" s="34" t="s">
        <v>37</v>
      </c>
      <c r="H69" s="50" t="s">
        <v>19</v>
      </c>
      <c r="I69" s="37">
        <v>2030</v>
      </c>
      <c r="J69" s="37">
        <v>2030</v>
      </c>
      <c r="K69" s="50" t="s">
        <v>114</v>
      </c>
    </row>
    <row r="70" spans="1:12">
      <c r="A70" s="47"/>
      <c r="B70" s="50"/>
      <c r="C70" s="50"/>
      <c r="D70" s="50"/>
      <c r="E70" s="50"/>
      <c r="F70" s="50"/>
      <c r="G70" s="37" t="s">
        <v>158</v>
      </c>
      <c r="H70" s="50"/>
      <c r="I70" s="37">
        <v>2031</v>
      </c>
      <c r="J70" s="37">
        <v>2033</v>
      </c>
      <c r="K70" s="50"/>
    </row>
    <row r="71" spans="1:12" ht="30">
      <c r="A71" s="47"/>
      <c r="B71" s="50"/>
      <c r="C71" s="50"/>
      <c r="D71" s="50"/>
      <c r="E71" s="50"/>
      <c r="F71" s="50"/>
      <c r="G71" s="37" t="s">
        <v>40</v>
      </c>
      <c r="H71" s="50"/>
      <c r="I71" s="37">
        <v>2034</v>
      </c>
      <c r="J71" s="37">
        <v>2035</v>
      </c>
      <c r="K71" s="50"/>
    </row>
    <row r="72" spans="1:12" ht="21" customHeight="1">
      <c r="A72" s="47">
        <v>39</v>
      </c>
      <c r="B72" s="50" t="s">
        <v>178</v>
      </c>
      <c r="C72" s="50" t="s">
        <v>179</v>
      </c>
      <c r="D72" s="50" t="s">
        <v>48</v>
      </c>
      <c r="E72" s="50" t="s">
        <v>106</v>
      </c>
      <c r="F72" s="50" t="s">
        <v>180</v>
      </c>
      <c r="G72" s="37" t="s">
        <v>39</v>
      </c>
      <c r="H72" s="50" t="s">
        <v>19</v>
      </c>
      <c r="I72" s="37">
        <v>2031</v>
      </c>
      <c r="J72" s="37">
        <v>2033</v>
      </c>
      <c r="K72" s="50" t="s">
        <v>181</v>
      </c>
    </row>
    <row r="73" spans="1:12" ht="21" customHeight="1">
      <c r="A73" s="47"/>
      <c r="B73" s="50"/>
      <c r="C73" s="50"/>
      <c r="D73" s="50"/>
      <c r="E73" s="50"/>
      <c r="F73" s="50"/>
      <c r="G73" s="37" t="s">
        <v>40</v>
      </c>
      <c r="H73" s="50"/>
      <c r="I73" s="37">
        <v>2034</v>
      </c>
      <c r="J73" s="37">
        <v>2035</v>
      </c>
      <c r="K73" s="50"/>
    </row>
    <row r="74" spans="1:12" ht="23.45" customHeight="1">
      <c r="A74" s="47">
        <v>40</v>
      </c>
      <c r="B74" s="50" t="s">
        <v>182</v>
      </c>
      <c r="C74" s="50" t="s">
        <v>183</v>
      </c>
      <c r="D74" s="50" t="s">
        <v>48</v>
      </c>
      <c r="E74" s="50" t="s">
        <v>106</v>
      </c>
      <c r="F74" s="50" t="s">
        <v>184</v>
      </c>
      <c r="G74" s="37" t="s">
        <v>39</v>
      </c>
      <c r="H74" s="50" t="s">
        <v>19</v>
      </c>
      <c r="I74" s="37">
        <v>2031</v>
      </c>
      <c r="J74" s="37">
        <v>2033</v>
      </c>
      <c r="K74" s="50" t="s">
        <v>185</v>
      </c>
    </row>
    <row r="75" spans="1:12" ht="25.15" customHeight="1">
      <c r="A75" s="47"/>
      <c r="B75" s="50"/>
      <c r="C75" s="50"/>
      <c r="D75" s="50"/>
      <c r="E75" s="50"/>
      <c r="F75" s="50"/>
      <c r="G75" s="37" t="s">
        <v>40</v>
      </c>
      <c r="H75" s="50"/>
      <c r="I75" s="37">
        <v>2034</v>
      </c>
      <c r="J75" s="37">
        <v>2035</v>
      </c>
      <c r="K75" s="50"/>
    </row>
    <row r="76" spans="1:12" ht="21" customHeight="1">
      <c r="A76" s="47">
        <v>41</v>
      </c>
      <c r="B76" s="50" t="s">
        <v>186</v>
      </c>
      <c r="C76" s="50" t="s">
        <v>187</v>
      </c>
      <c r="D76" s="50" t="s">
        <v>48</v>
      </c>
      <c r="E76" s="50" t="s">
        <v>106</v>
      </c>
      <c r="F76" s="50" t="s">
        <v>188</v>
      </c>
      <c r="G76" s="37" t="s">
        <v>39</v>
      </c>
      <c r="H76" s="50" t="s">
        <v>19</v>
      </c>
      <c r="I76" s="37">
        <v>2031</v>
      </c>
      <c r="J76" s="37">
        <v>2033</v>
      </c>
      <c r="K76" s="50" t="s">
        <v>189</v>
      </c>
    </row>
    <row r="77" spans="1:12" ht="22.9" customHeight="1">
      <c r="A77" s="47"/>
      <c r="B77" s="50"/>
      <c r="C77" s="50"/>
      <c r="D77" s="50"/>
      <c r="E77" s="50"/>
      <c r="F77" s="50"/>
      <c r="G77" s="37" t="s">
        <v>40</v>
      </c>
      <c r="H77" s="50"/>
      <c r="I77" s="37">
        <v>2034</v>
      </c>
      <c r="J77" s="37">
        <v>2035</v>
      </c>
      <c r="K77" s="50"/>
    </row>
    <row r="78" spans="1:12" ht="29.45" customHeight="1">
      <c r="A78" s="44" t="s">
        <v>190</v>
      </c>
      <c r="B78" s="44"/>
      <c r="C78" s="44"/>
      <c r="D78" s="44"/>
      <c r="E78" s="44"/>
      <c r="F78" s="44"/>
      <c r="G78" s="44"/>
      <c r="H78" s="44"/>
      <c r="I78" s="44"/>
      <c r="J78" s="44"/>
      <c r="K78" s="44"/>
    </row>
    <row r="79" spans="1:12" ht="30">
      <c r="A79" s="35">
        <v>42</v>
      </c>
      <c r="B79" s="35" t="s">
        <v>191</v>
      </c>
      <c r="C79" s="35" t="s">
        <v>192</v>
      </c>
      <c r="D79" s="35" t="s">
        <v>16</v>
      </c>
      <c r="E79" s="35" t="s">
        <v>190</v>
      </c>
      <c r="F79" s="35" t="s">
        <v>193</v>
      </c>
      <c r="G79" s="37" t="s">
        <v>40</v>
      </c>
      <c r="H79" s="35" t="s">
        <v>19</v>
      </c>
      <c r="I79" s="37">
        <v>2026</v>
      </c>
      <c r="J79" s="37">
        <v>2028</v>
      </c>
      <c r="K79" s="35" t="s">
        <v>163</v>
      </c>
    </row>
    <row r="80" spans="1:12" ht="15" customHeight="1">
      <c r="A80" s="47">
        <v>43</v>
      </c>
      <c r="B80" s="50" t="s">
        <v>194</v>
      </c>
      <c r="C80" s="50" t="s">
        <v>195</v>
      </c>
      <c r="D80" s="50" t="s">
        <v>16</v>
      </c>
      <c r="E80" s="50" t="s">
        <v>190</v>
      </c>
      <c r="F80" s="50" t="s">
        <v>196</v>
      </c>
      <c r="G80" s="34" t="s">
        <v>37</v>
      </c>
      <c r="H80" s="50" t="s">
        <v>19</v>
      </c>
      <c r="I80" s="37">
        <v>2025</v>
      </c>
      <c r="J80" s="37">
        <v>2027</v>
      </c>
      <c r="K80" s="50" t="s">
        <v>197</v>
      </c>
    </row>
    <row r="81" spans="1:11" ht="15" customHeight="1">
      <c r="A81" s="47"/>
      <c r="B81" s="50"/>
      <c r="C81" s="50"/>
      <c r="D81" s="50"/>
      <c r="E81" s="50"/>
      <c r="F81" s="50"/>
      <c r="G81" s="37" t="s">
        <v>39</v>
      </c>
      <c r="H81" s="50"/>
      <c r="I81" s="37">
        <v>2028</v>
      </c>
      <c r="J81" s="37">
        <v>2030</v>
      </c>
      <c r="K81" s="50"/>
    </row>
    <row r="82" spans="1:11" ht="15" customHeight="1">
      <c r="A82" s="47"/>
      <c r="B82" s="50"/>
      <c r="C82" s="50"/>
      <c r="D82" s="50"/>
      <c r="E82" s="50"/>
      <c r="F82" s="50"/>
      <c r="G82" s="37" t="s">
        <v>40</v>
      </c>
      <c r="H82" s="50"/>
      <c r="I82" s="37">
        <v>2031</v>
      </c>
      <c r="J82" s="37">
        <v>2032</v>
      </c>
      <c r="K82" s="50"/>
    </row>
    <row r="83" spans="1:11" ht="15" customHeight="1">
      <c r="A83" s="47">
        <v>44</v>
      </c>
      <c r="B83" s="50" t="s">
        <v>198</v>
      </c>
      <c r="C83" s="50" t="s">
        <v>199</v>
      </c>
      <c r="D83" s="50" t="s">
        <v>48</v>
      </c>
      <c r="E83" s="50" t="s">
        <v>190</v>
      </c>
      <c r="F83" s="50" t="s">
        <v>200</v>
      </c>
      <c r="G83" s="34" t="s">
        <v>37</v>
      </c>
      <c r="H83" s="50" t="s">
        <v>19</v>
      </c>
      <c r="I83" s="37">
        <v>2029</v>
      </c>
      <c r="J83" s="37">
        <v>2030</v>
      </c>
      <c r="K83" s="50" t="s">
        <v>201</v>
      </c>
    </row>
    <row r="84" spans="1:11" ht="15" customHeight="1">
      <c r="A84" s="47"/>
      <c r="B84" s="50"/>
      <c r="C84" s="50"/>
      <c r="D84" s="50"/>
      <c r="E84" s="50"/>
      <c r="F84" s="50"/>
      <c r="G84" s="37" t="s">
        <v>39</v>
      </c>
      <c r="H84" s="50"/>
      <c r="I84" s="37">
        <v>2031</v>
      </c>
      <c r="J84" s="37">
        <v>2033</v>
      </c>
      <c r="K84" s="50"/>
    </row>
    <row r="85" spans="1:11" ht="15" customHeight="1">
      <c r="A85" s="47"/>
      <c r="B85" s="50"/>
      <c r="C85" s="50"/>
      <c r="D85" s="50"/>
      <c r="E85" s="50"/>
      <c r="F85" s="50"/>
      <c r="G85" s="37" t="s">
        <v>40</v>
      </c>
      <c r="H85" s="50"/>
      <c r="I85" s="37">
        <v>2034</v>
      </c>
      <c r="J85" s="37">
        <v>2035</v>
      </c>
      <c r="K85" s="50"/>
    </row>
    <row r="86" spans="1:11" ht="31.15" customHeight="1">
      <c r="A86" s="44" t="s">
        <v>202</v>
      </c>
      <c r="B86" s="44"/>
      <c r="C86" s="44"/>
      <c r="D86" s="44"/>
      <c r="E86" s="44"/>
      <c r="F86" s="44"/>
      <c r="G86" s="44"/>
      <c r="H86" s="44"/>
      <c r="I86" s="44"/>
      <c r="J86" s="44"/>
      <c r="K86" s="44"/>
    </row>
    <row r="87" spans="1:11" ht="15" customHeight="1">
      <c r="A87" s="47">
        <v>45</v>
      </c>
      <c r="B87" s="50" t="s">
        <v>203</v>
      </c>
      <c r="C87" s="50" t="s">
        <v>204</v>
      </c>
      <c r="D87" s="50" t="s">
        <v>16</v>
      </c>
      <c r="E87" s="50" t="s">
        <v>202</v>
      </c>
      <c r="F87" s="50" t="s">
        <v>205</v>
      </c>
      <c r="G87" s="37" t="s">
        <v>39</v>
      </c>
      <c r="H87" s="50" t="s">
        <v>19</v>
      </c>
      <c r="I87" s="37">
        <v>2024</v>
      </c>
      <c r="J87" s="37">
        <v>2026</v>
      </c>
      <c r="K87" s="50" t="s">
        <v>206</v>
      </c>
    </row>
    <row r="88" spans="1:11" ht="15" customHeight="1">
      <c r="A88" s="47"/>
      <c r="B88" s="50"/>
      <c r="C88" s="50"/>
      <c r="D88" s="50"/>
      <c r="E88" s="50"/>
      <c r="F88" s="50"/>
      <c r="G88" s="37" t="s">
        <v>40</v>
      </c>
      <c r="H88" s="50"/>
      <c r="I88" s="37">
        <v>2027</v>
      </c>
      <c r="J88" s="37">
        <v>2028</v>
      </c>
      <c r="K88" s="50"/>
    </row>
    <row r="89" spans="1:11" ht="31.9" customHeight="1">
      <c r="A89" s="35">
        <v>46</v>
      </c>
      <c r="B89" s="35" t="s">
        <v>207</v>
      </c>
      <c r="C89" s="35" t="s">
        <v>208</v>
      </c>
      <c r="D89" s="35" t="s">
        <v>209</v>
      </c>
      <c r="E89" s="35" t="s">
        <v>202</v>
      </c>
      <c r="F89" s="35" t="s">
        <v>210</v>
      </c>
      <c r="G89" s="35" t="s">
        <v>40</v>
      </c>
      <c r="H89" s="35" t="s">
        <v>19</v>
      </c>
      <c r="I89" s="35">
        <v>2025</v>
      </c>
      <c r="J89" s="35">
        <v>2026</v>
      </c>
      <c r="K89" s="35" t="s">
        <v>211</v>
      </c>
    </row>
    <row r="90" spans="1:11" ht="15" customHeight="1">
      <c r="A90" s="47">
        <v>47</v>
      </c>
      <c r="B90" s="47" t="s">
        <v>212</v>
      </c>
      <c r="C90" s="47" t="s">
        <v>213</v>
      </c>
      <c r="D90" s="47" t="s">
        <v>16</v>
      </c>
      <c r="E90" s="47" t="s">
        <v>202</v>
      </c>
      <c r="F90" s="47" t="s">
        <v>205</v>
      </c>
      <c r="G90" s="35" t="s">
        <v>39</v>
      </c>
      <c r="H90" s="47" t="s">
        <v>19</v>
      </c>
      <c r="I90" s="35">
        <v>2025</v>
      </c>
      <c r="J90" s="35">
        <v>2027</v>
      </c>
      <c r="K90" s="47" t="s">
        <v>214</v>
      </c>
    </row>
    <row r="91" spans="1:11" ht="15" customHeight="1">
      <c r="A91" s="47"/>
      <c r="B91" s="47"/>
      <c r="C91" s="47"/>
      <c r="D91" s="47"/>
      <c r="E91" s="47"/>
      <c r="F91" s="47"/>
      <c r="G91" s="35" t="s">
        <v>40</v>
      </c>
      <c r="H91" s="47"/>
      <c r="I91" s="35">
        <v>2028</v>
      </c>
      <c r="J91" s="35">
        <v>2029</v>
      </c>
      <c r="K91" s="47"/>
    </row>
    <row r="92" spans="1:11" ht="15" customHeight="1">
      <c r="A92" s="47">
        <v>48</v>
      </c>
      <c r="B92" s="47" t="s">
        <v>215</v>
      </c>
      <c r="C92" s="47" t="s">
        <v>216</v>
      </c>
      <c r="D92" s="47" t="s">
        <v>48</v>
      </c>
      <c r="E92" s="47" t="s">
        <v>202</v>
      </c>
      <c r="F92" s="47" t="s">
        <v>217</v>
      </c>
      <c r="G92" s="34" t="s">
        <v>37</v>
      </c>
      <c r="H92" s="47" t="s">
        <v>19</v>
      </c>
      <c r="I92" s="35">
        <v>2027</v>
      </c>
      <c r="J92" s="35">
        <v>2027</v>
      </c>
      <c r="K92" s="47" t="s">
        <v>218</v>
      </c>
    </row>
    <row r="93" spans="1:11">
      <c r="A93" s="47"/>
      <c r="B93" s="47"/>
      <c r="C93" s="47"/>
      <c r="D93" s="47"/>
      <c r="E93" s="47"/>
      <c r="F93" s="47"/>
      <c r="G93" s="35" t="s">
        <v>39</v>
      </c>
      <c r="H93" s="47"/>
      <c r="I93" s="35">
        <v>2028</v>
      </c>
      <c r="J93" s="35">
        <v>2030</v>
      </c>
      <c r="K93" s="47"/>
    </row>
    <row r="94" spans="1:11" ht="30">
      <c r="A94" s="47"/>
      <c r="B94" s="47"/>
      <c r="C94" s="47"/>
      <c r="D94" s="47"/>
      <c r="E94" s="47"/>
      <c r="F94" s="47"/>
      <c r="G94" s="35" t="s">
        <v>40</v>
      </c>
      <c r="H94" s="47"/>
      <c r="I94" s="35">
        <v>2031</v>
      </c>
      <c r="J94" s="35">
        <v>2032</v>
      </c>
      <c r="K94" s="47"/>
    </row>
    <row r="95" spans="1:11" ht="15" customHeight="1">
      <c r="A95" s="47">
        <v>49</v>
      </c>
      <c r="B95" s="47" t="s">
        <v>219</v>
      </c>
      <c r="C95" s="47" t="s">
        <v>220</v>
      </c>
      <c r="D95" s="47" t="s">
        <v>48</v>
      </c>
      <c r="E95" s="47" t="s">
        <v>202</v>
      </c>
      <c r="F95" s="47" t="s">
        <v>221</v>
      </c>
      <c r="G95" s="34" t="s">
        <v>37</v>
      </c>
      <c r="H95" s="47" t="s">
        <v>19</v>
      </c>
      <c r="I95" s="35">
        <v>2027</v>
      </c>
      <c r="J95" s="35">
        <v>2027</v>
      </c>
      <c r="K95" s="47" t="s">
        <v>222</v>
      </c>
    </row>
    <row r="96" spans="1:11">
      <c r="A96" s="47"/>
      <c r="B96" s="47"/>
      <c r="C96" s="47"/>
      <c r="D96" s="47"/>
      <c r="E96" s="47"/>
      <c r="F96" s="47"/>
      <c r="G96" s="35" t="s">
        <v>39</v>
      </c>
      <c r="H96" s="47"/>
      <c r="I96" s="35">
        <v>2028</v>
      </c>
      <c r="J96" s="35">
        <v>2030</v>
      </c>
      <c r="K96" s="47"/>
    </row>
    <row r="97" spans="1:11" ht="30">
      <c r="A97" s="47"/>
      <c r="B97" s="47"/>
      <c r="C97" s="47"/>
      <c r="D97" s="47"/>
      <c r="E97" s="47"/>
      <c r="F97" s="47"/>
      <c r="G97" s="35" t="s">
        <v>40</v>
      </c>
      <c r="H97" s="47"/>
      <c r="I97" s="35">
        <v>2031</v>
      </c>
      <c r="J97" s="35">
        <v>2032</v>
      </c>
      <c r="K97" s="47"/>
    </row>
    <row r="98" spans="1:11" ht="15" customHeight="1">
      <c r="A98" s="47">
        <v>50</v>
      </c>
      <c r="B98" s="47" t="s">
        <v>223</v>
      </c>
      <c r="C98" s="47" t="s">
        <v>224</v>
      </c>
      <c r="D98" s="47" t="s">
        <v>48</v>
      </c>
      <c r="E98" s="47" t="s">
        <v>202</v>
      </c>
      <c r="F98" s="47" t="s">
        <v>205</v>
      </c>
      <c r="G98" s="34" t="s">
        <v>37</v>
      </c>
      <c r="H98" s="47" t="s">
        <v>19</v>
      </c>
      <c r="I98" s="35">
        <v>2028</v>
      </c>
      <c r="J98" s="35">
        <v>2028</v>
      </c>
      <c r="K98" s="47" t="s">
        <v>225</v>
      </c>
    </row>
    <row r="99" spans="1:11">
      <c r="A99" s="47"/>
      <c r="B99" s="47"/>
      <c r="C99" s="47"/>
      <c r="D99" s="47"/>
      <c r="E99" s="47"/>
      <c r="F99" s="47"/>
      <c r="G99" s="35" t="s">
        <v>39</v>
      </c>
      <c r="H99" s="47"/>
      <c r="I99" s="35">
        <v>2029</v>
      </c>
      <c r="J99" s="35">
        <v>2031</v>
      </c>
      <c r="K99" s="47"/>
    </row>
    <row r="100" spans="1:11" ht="30">
      <c r="A100" s="47"/>
      <c r="B100" s="47"/>
      <c r="C100" s="47"/>
      <c r="D100" s="47"/>
      <c r="E100" s="47"/>
      <c r="F100" s="47"/>
      <c r="G100" s="35" t="s">
        <v>40</v>
      </c>
      <c r="H100" s="47"/>
      <c r="I100" s="35">
        <v>2032</v>
      </c>
      <c r="J100" s="35">
        <v>2033</v>
      </c>
      <c r="K100" s="47"/>
    </row>
    <row r="101" spans="1:11" ht="28.9" customHeight="1">
      <c r="A101" s="44" t="s">
        <v>226</v>
      </c>
      <c r="B101" s="44"/>
      <c r="C101" s="44"/>
      <c r="D101" s="44"/>
      <c r="E101" s="44"/>
      <c r="F101" s="44"/>
      <c r="G101" s="44"/>
      <c r="H101" s="44"/>
      <c r="I101" s="44"/>
      <c r="J101" s="44"/>
      <c r="K101" s="44"/>
    </row>
    <row r="102" spans="1:11" ht="19.899999999999999" customHeight="1">
      <c r="A102" s="47">
        <v>51</v>
      </c>
      <c r="B102" s="50" t="s">
        <v>227</v>
      </c>
      <c r="C102" s="50" t="s">
        <v>228</v>
      </c>
      <c r="D102" s="50" t="s">
        <v>16</v>
      </c>
      <c r="E102" s="50" t="s">
        <v>226</v>
      </c>
      <c r="F102" s="50" t="s">
        <v>229</v>
      </c>
      <c r="G102" s="37" t="s">
        <v>39</v>
      </c>
      <c r="H102" s="50" t="s">
        <v>19</v>
      </c>
      <c r="I102" s="37">
        <v>2024</v>
      </c>
      <c r="J102" s="37">
        <v>2026</v>
      </c>
      <c r="K102" s="50" t="s">
        <v>230</v>
      </c>
    </row>
    <row r="103" spans="1:11" ht="30" customHeight="1">
      <c r="A103" s="47"/>
      <c r="B103" s="50"/>
      <c r="C103" s="50"/>
      <c r="D103" s="50"/>
      <c r="E103" s="50"/>
      <c r="F103" s="50"/>
      <c r="G103" s="37" t="s">
        <v>40</v>
      </c>
      <c r="H103" s="50"/>
      <c r="I103" s="37">
        <v>2027</v>
      </c>
      <c r="J103" s="37">
        <v>2028</v>
      </c>
      <c r="K103" s="50"/>
    </row>
    <row r="104" spans="1:11" ht="45">
      <c r="A104" s="35">
        <v>52</v>
      </c>
      <c r="B104" s="35" t="s">
        <v>231</v>
      </c>
      <c r="C104" s="35" t="s">
        <v>232</v>
      </c>
      <c r="D104" s="35" t="s">
        <v>16</v>
      </c>
      <c r="E104" s="35" t="s">
        <v>226</v>
      </c>
      <c r="F104" s="35" t="s">
        <v>233</v>
      </c>
      <c r="G104" s="34" t="s">
        <v>18</v>
      </c>
      <c r="H104" s="35" t="s">
        <v>19</v>
      </c>
      <c r="I104" s="35">
        <v>2025</v>
      </c>
      <c r="J104" s="35">
        <v>2027</v>
      </c>
      <c r="K104" s="35" t="s">
        <v>234</v>
      </c>
    </row>
    <row r="105" spans="1:11" ht="15" customHeight="1">
      <c r="A105" s="47">
        <v>53</v>
      </c>
      <c r="B105" s="50" t="s">
        <v>235</v>
      </c>
      <c r="C105" s="50" t="s">
        <v>236</v>
      </c>
      <c r="D105" s="50" t="s">
        <v>237</v>
      </c>
      <c r="E105" s="50" t="s">
        <v>226</v>
      </c>
      <c r="F105" s="50" t="s">
        <v>238</v>
      </c>
      <c r="G105" s="34" t="s">
        <v>37</v>
      </c>
      <c r="H105" s="50" t="s">
        <v>19</v>
      </c>
      <c r="I105" s="37">
        <v>2025</v>
      </c>
      <c r="J105" s="37">
        <v>2026</v>
      </c>
      <c r="K105" s="50" t="s">
        <v>239</v>
      </c>
    </row>
    <row r="106" spans="1:11" ht="15" customHeight="1">
      <c r="A106" s="47"/>
      <c r="B106" s="50"/>
      <c r="C106" s="50"/>
      <c r="D106" s="50"/>
      <c r="E106" s="50"/>
      <c r="F106" s="50"/>
      <c r="G106" s="34" t="s">
        <v>240</v>
      </c>
      <c r="H106" s="50"/>
      <c r="I106" s="37">
        <v>2027</v>
      </c>
      <c r="J106" s="37">
        <v>2029</v>
      </c>
      <c r="K106" s="50"/>
    </row>
    <row r="107" spans="1:11" ht="15" customHeight="1">
      <c r="A107" s="47"/>
      <c r="B107" s="50"/>
      <c r="C107" s="50"/>
      <c r="D107" s="50"/>
      <c r="E107" s="50"/>
      <c r="F107" s="50"/>
      <c r="G107" s="34" t="s">
        <v>241</v>
      </c>
      <c r="H107" s="50"/>
      <c r="I107" s="37">
        <v>2030</v>
      </c>
      <c r="J107" s="37">
        <v>2031</v>
      </c>
      <c r="K107" s="50"/>
    </row>
    <row r="108" spans="1:11" ht="15" customHeight="1">
      <c r="A108" s="47">
        <v>54</v>
      </c>
      <c r="B108" s="50" t="s">
        <v>242</v>
      </c>
      <c r="C108" s="50" t="s">
        <v>243</v>
      </c>
      <c r="D108" s="50" t="s">
        <v>16</v>
      </c>
      <c r="E108" s="50" t="s">
        <v>226</v>
      </c>
      <c r="F108" s="50" t="s">
        <v>244</v>
      </c>
      <c r="G108" s="34" t="s">
        <v>37</v>
      </c>
      <c r="H108" s="50" t="s">
        <v>19</v>
      </c>
      <c r="I108" s="37">
        <v>2025</v>
      </c>
      <c r="J108" s="37">
        <v>2027</v>
      </c>
      <c r="K108" s="50" t="s">
        <v>245</v>
      </c>
    </row>
    <row r="109" spans="1:11" ht="15" customHeight="1">
      <c r="A109" s="47"/>
      <c r="B109" s="50"/>
      <c r="C109" s="50"/>
      <c r="D109" s="50"/>
      <c r="E109" s="50"/>
      <c r="F109" s="50"/>
      <c r="G109" s="37" t="s">
        <v>39</v>
      </c>
      <c r="H109" s="50"/>
      <c r="I109" s="37">
        <v>2028</v>
      </c>
      <c r="J109" s="37">
        <v>2030</v>
      </c>
      <c r="K109" s="50"/>
    </row>
    <row r="110" spans="1:11" ht="15" customHeight="1">
      <c r="A110" s="47"/>
      <c r="B110" s="50"/>
      <c r="C110" s="50"/>
      <c r="D110" s="50"/>
      <c r="E110" s="50"/>
      <c r="F110" s="50"/>
      <c r="G110" s="37" t="s">
        <v>40</v>
      </c>
      <c r="H110" s="50"/>
      <c r="I110" s="37">
        <v>2031</v>
      </c>
      <c r="J110" s="37">
        <v>2032</v>
      </c>
      <c r="K110" s="50"/>
    </row>
    <row r="111" spans="1:11" ht="15" customHeight="1">
      <c r="A111" s="47">
        <v>55</v>
      </c>
      <c r="B111" s="47" t="s">
        <v>246</v>
      </c>
      <c r="C111" s="47" t="s">
        <v>247</v>
      </c>
      <c r="D111" s="47" t="s">
        <v>48</v>
      </c>
      <c r="E111" s="47" t="s">
        <v>226</v>
      </c>
      <c r="F111" s="47" t="s">
        <v>244</v>
      </c>
      <c r="G111" s="34" t="s">
        <v>37</v>
      </c>
      <c r="H111" s="47" t="s">
        <v>19</v>
      </c>
      <c r="I111" s="35">
        <v>2027</v>
      </c>
      <c r="J111" s="35">
        <v>2028</v>
      </c>
      <c r="K111" s="47" t="s">
        <v>248</v>
      </c>
    </row>
    <row r="112" spans="1:11" ht="15" customHeight="1">
      <c r="A112" s="47"/>
      <c r="B112" s="47"/>
      <c r="C112" s="47"/>
      <c r="D112" s="47"/>
      <c r="E112" s="47"/>
      <c r="F112" s="47"/>
      <c r="G112" s="35" t="s">
        <v>39</v>
      </c>
      <c r="H112" s="47"/>
      <c r="I112" s="35">
        <v>2029</v>
      </c>
      <c r="J112" s="35">
        <v>2031</v>
      </c>
      <c r="K112" s="47"/>
    </row>
    <row r="113" spans="1:11" ht="15" customHeight="1">
      <c r="A113" s="47"/>
      <c r="B113" s="47"/>
      <c r="C113" s="47"/>
      <c r="D113" s="47"/>
      <c r="E113" s="47"/>
      <c r="F113" s="47"/>
      <c r="G113" s="35" t="s">
        <v>40</v>
      </c>
      <c r="H113" s="47"/>
      <c r="I113" s="35">
        <v>2032</v>
      </c>
      <c r="J113" s="35">
        <v>2033</v>
      </c>
      <c r="K113" s="47"/>
    </row>
    <row r="114" spans="1:11" ht="15" customHeight="1">
      <c r="A114" s="47">
        <v>56</v>
      </c>
      <c r="B114" s="47" t="s">
        <v>249</v>
      </c>
      <c r="C114" s="47" t="s">
        <v>250</v>
      </c>
      <c r="D114" s="47" t="s">
        <v>48</v>
      </c>
      <c r="E114" s="47" t="s">
        <v>226</v>
      </c>
      <c r="F114" s="47" t="s">
        <v>251</v>
      </c>
      <c r="G114" s="34" t="s">
        <v>37</v>
      </c>
      <c r="H114" s="47" t="s">
        <v>19</v>
      </c>
      <c r="I114" s="35">
        <v>2028</v>
      </c>
      <c r="J114" s="35">
        <v>2029</v>
      </c>
      <c r="K114" s="47" t="s">
        <v>252</v>
      </c>
    </row>
    <row r="115" spans="1:11" ht="15" customHeight="1">
      <c r="A115" s="47"/>
      <c r="B115" s="47"/>
      <c r="C115" s="47"/>
      <c r="D115" s="47"/>
      <c r="E115" s="47"/>
      <c r="F115" s="47"/>
      <c r="G115" s="35" t="s">
        <v>39</v>
      </c>
      <c r="H115" s="47"/>
      <c r="I115" s="35">
        <v>2030</v>
      </c>
      <c r="J115" s="35">
        <v>3032</v>
      </c>
      <c r="K115" s="47"/>
    </row>
    <row r="116" spans="1:11" ht="15" customHeight="1">
      <c r="A116" s="47"/>
      <c r="B116" s="47"/>
      <c r="C116" s="47"/>
      <c r="D116" s="47"/>
      <c r="E116" s="47"/>
      <c r="F116" s="47"/>
      <c r="G116" s="35" t="s">
        <v>40</v>
      </c>
      <c r="H116" s="47"/>
      <c r="I116" s="35">
        <v>2033</v>
      </c>
      <c r="J116" s="35">
        <v>2034</v>
      </c>
      <c r="K116" s="47"/>
    </row>
    <row r="117" spans="1:11" ht="15" customHeight="1">
      <c r="A117" s="47">
        <v>57</v>
      </c>
      <c r="B117" s="47" t="s">
        <v>253</v>
      </c>
      <c r="C117" s="47" t="s">
        <v>254</v>
      </c>
      <c r="D117" s="47" t="s">
        <v>48</v>
      </c>
      <c r="E117" s="47" t="s">
        <v>226</v>
      </c>
      <c r="F117" s="47" t="s">
        <v>244</v>
      </c>
      <c r="G117" s="34" t="s">
        <v>37</v>
      </c>
      <c r="H117" s="47" t="s">
        <v>19</v>
      </c>
      <c r="I117" s="35">
        <v>2028</v>
      </c>
      <c r="J117" s="35">
        <v>2029</v>
      </c>
      <c r="K117" s="47" t="s">
        <v>255</v>
      </c>
    </row>
    <row r="118" spans="1:11" ht="15" customHeight="1">
      <c r="A118" s="47"/>
      <c r="B118" s="47"/>
      <c r="C118" s="47"/>
      <c r="D118" s="47"/>
      <c r="E118" s="47"/>
      <c r="F118" s="47"/>
      <c r="G118" s="35" t="s">
        <v>39</v>
      </c>
      <c r="H118" s="47"/>
      <c r="I118" s="35">
        <v>2030</v>
      </c>
      <c r="J118" s="35">
        <v>3032</v>
      </c>
      <c r="K118" s="47"/>
    </row>
    <row r="119" spans="1:11" ht="15" customHeight="1">
      <c r="A119" s="47"/>
      <c r="B119" s="47"/>
      <c r="C119" s="47"/>
      <c r="D119" s="47"/>
      <c r="E119" s="47"/>
      <c r="F119" s="47"/>
      <c r="G119" s="35" t="s">
        <v>40</v>
      </c>
      <c r="H119" s="47"/>
      <c r="I119" s="35">
        <v>2033</v>
      </c>
      <c r="J119" s="35">
        <v>2034</v>
      </c>
      <c r="K119" s="47"/>
    </row>
    <row r="120" spans="1:11" ht="15" customHeight="1">
      <c r="A120" s="47">
        <v>58</v>
      </c>
      <c r="B120" s="47" t="s">
        <v>256</v>
      </c>
      <c r="C120" s="47" t="s">
        <v>257</v>
      </c>
      <c r="D120" s="47" t="s">
        <v>48</v>
      </c>
      <c r="E120" s="47" t="s">
        <v>226</v>
      </c>
      <c r="F120" s="47" t="s">
        <v>244</v>
      </c>
      <c r="G120" s="34" t="s">
        <v>37</v>
      </c>
      <c r="H120" s="47" t="s">
        <v>19</v>
      </c>
      <c r="I120" s="35">
        <v>2029</v>
      </c>
      <c r="J120" s="35">
        <v>2030</v>
      </c>
      <c r="K120" s="47" t="s">
        <v>258</v>
      </c>
    </row>
    <row r="121" spans="1:11" ht="15" customHeight="1">
      <c r="A121" s="47"/>
      <c r="B121" s="47"/>
      <c r="C121" s="47"/>
      <c r="D121" s="47"/>
      <c r="E121" s="47"/>
      <c r="F121" s="47"/>
      <c r="G121" s="35" t="s">
        <v>39</v>
      </c>
      <c r="H121" s="47"/>
      <c r="I121" s="35">
        <v>2031</v>
      </c>
      <c r="J121" s="35">
        <v>2033</v>
      </c>
      <c r="K121" s="47"/>
    </row>
    <row r="122" spans="1:11" ht="28.9" customHeight="1">
      <c r="A122" s="47"/>
      <c r="B122" s="47"/>
      <c r="C122" s="47"/>
      <c r="D122" s="47"/>
      <c r="E122" s="47"/>
      <c r="F122" s="47"/>
      <c r="G122" s="35" t="s">
        <v>40</v>
      </c>
      <c r="H122" s="47"/>
      <c r="I122" s="35">
        <v>2034</v>
      </c>
      <c r="J122" s="35">
        <v>2035</v>
      </c>
      <c r="K122" s="47"/>
    </row>
    <row r="123" spans="1:11" ht="30.6" customHeight="1">
      <c r="A123" s="44" t="s">
        <v>259</v>
      </c>
      <c r="B123" s="44"/>
      <c r="C123" s="44"/>
      <c r="D123" s="44"/>
      <c r="E123" s="44"/>
      <c r="F123" s="44"/>
      <c r="G123" s="44"/>
      <c r="H123" s="44"/>
      <c r="I123" s="44"/>
      <c r="J123" s="44"/>
      <c r="K123" s="44"/>
    </row>
    <row r="124" spans="1:11">
      <c r="A124" s="47">
        <v>59</v>
      </c>
      <c r="B124" s="47" t="s">
        <v>260</v>
      </c>
      <c r="C124" s="47" t="s">
        <v>261</v>
      </c>
      <c r="D124" s="47" t="s">
        <v>16</v>
      </c>
      <c r="E124" s="47" t="s">
        <v>259</v>
      </c>
      <c r="F124" s="47" t="s">
        <v>262</v>
      </c>
      <c r="G124" s="35" t="s">
        <v>39</v>
      </c>
      <c r="H124" s="47" t="s">
        <v>19</v>
      </c>
      <c r="I124" s="35">
        <v>2024</v>
      </c>
      <c r="J124" s="35">
        <v>2026</v>
      </c>
      <c r="K124" s="47" t="s">
        <v>263</v>
      </c>
    </row>
    <row r="125" spans="1:11" ht="30">
      <c r="A125" s="47"/>
      <c r="B125" s="47"/>
      <c r="C125" s="47"/>
      <c r="D125" s="47"/>
      <c r="E125" s="47"/>
      <c r="F125" s="47"/>
      <c r="G125" s="35" t="s">
        <v>40</v>
      </c>
      <c r="H125" s="47"/>
      <c r="I125" s="35">
        <v>2027</v>
      </c>
      <c r="J125" s="35">
        <v>2028</v>
      </c>
      <c r="K125" s="47"/>
    </row>
    <row r="126" spans="1:11" ht="30">
      <c r="A126" s="35">
        <v>60</v>
      </c>
      <c r="B126" s="35" t="s">
        <v>264</v>
      </c>
      <c r="C126" s="35" t="s">
        <v>265</v>
      </c>
      <c r="D126" s="35" t="s">
        <v>16</v>
      </c>
      <c r="E126" s="35" t="s">
        <v>259</v>
      </c>
      <c r="F126" s="35" t="s">
        <v>266</v>
      </c>
      <c r="G126" s="35" t="s">
        <v>40</v>
      </c>
      <c r="H126" s="35" t="s">
        <v>19</v>
      </c>
      <c r="I126" s="35">
        <v>2025</v>
      </c>
      <c r="J126" s="35">
        <v>2026</v>
      </c>
      <c r="K126" s="35" t="s">
        <v>267</v>
      </c>
    </row>
    <row r="127" spans="1:11" ht="31.15" customHeight="1">
      <c r="A127" s="35">
        <v>61</v>
      </c>
      <c r="B127" s="35" t="s">
        <v>268</v>
      </c>
      <c r="C127" s="35" t="s">
        <v>269</v>
      </c>
      <c r="D127" s="35" t="s">
        <v>16</v>
      </c>
      <c r="E127" s="35" t="s">
        <v>259</v>
      </c>
      <c r="F127" s="35" t="s">
        <v>262</v>
      </c>
      <c r="G127" s="35" t="s">
        <v>40</v>
      </c>
      <c r="H127" s="35" t="s">
        <v>19</v>
      </c>
      <c r="I127" s="35">
        <v>2025</v>
      </c>
      <c r="J127" s="35">
        <v>2026</v>
      </c>
      <c r="K127" s="35" t="s">
        <v>270</v>
      </c>
    </row>
    <row r="128" spans="1:11" ht="28.9" customHeight="1">
      <c r="A128" s="35">
        <v>62</v>
      </c>
      <c r="B128" s="35" t="s">
        <v>271</v>
      </c>
      <c r="C128" s="35" t="s">
        <v>272</v>
      </c>
      <c r="D128" s="35" t="s">
        <v>16</v>
      </c>
      <c r="E128" s="35" t="s">
        <v>259</v>
      </c>
      <c r="F128" s="35" t="s">
        <v>273</v>
      </c>
      <c r="G128" s="34" t="s">
        <v>18</v>
      </c>
      <c r="H128" s="35" t="s">
        <v>19</v>
      </c>
      <c r="I128" s="35">
        <v>2025</v>
      </c>
      <c r="J128" s="35">
        <v>2027</v>
      </c>
      <c r="K128" s="35" t="s">
        <v>274</v>
      </c>
    </row>
    <row r="129" spans="1:11" ht="28.9" customHeight="1">
      <c r="A129" s="35">
        <v>63</v>
      </c>
      <c r="B129" s="35" t="s">
        <v>275</v>
      </c>
      <c r="C129" s="35" t="s">
        <v>276</v>
      </c>
      <c r="D129" s="35" t="s">
        <v>16</v>
      </c>
      <c r="E129" s="35" t="s">
        <v>259</v>
      </c>
      <c r="F129" s="35" t="s">
        <v>277</v>
      </c>
      <c r="G129" s="34" t="s">
        <v>18</v>
      </c>
      <c r="H129" s="35" t="s">
        <v>19</v>
      </c>
      <c r="I129" s="35">
        <v>2025</v>
      </c>
      <c r="J129" s="35">
        <v>2027</v>
      </c>
      <c r="K129" s="35" t="s">
        <v>278</v>
      </c>
    </row>
    <row r="130" spans="1:11" ht="45" customHeight="1">
      <c r="A130" s="47">
        <v>64</v>
      </c>
      <c r="B130" s="47" t="s">
        <v>279</v>
      </c>
      <c r="C130" s="47" t="s">
        <v>280</v>
      </c>
      <c r="D130" s="47" t="s">
        <v>16</v>
      </c>
      <c r="E130" s="47" t="s">
        <v>281</v>
      </c>
      <c r="F130" s="47" t="s">
        <v>282</v>
      </c>
      <c r="G130" s="34" t="s">
        <v>283</v>
      </c>
      <c r="H130" s="47" t="s">
        <v>24</v>
      </c>
      <c r="I130" s="35">
        <v>2024</v>
      </c>
      <c r="J130" s="35">
        <v>2026</v>
      </c>
      <c r="K130" s="47" t="s">
        <v>284</v>
      </c>
    </row>
    <row r="131" spans="1:11">
      <c r="A131" s="47"/>
      <c r="B131" s="47"/>
      <c r="C131" s="47"/>
      <c r="D131" s="47"/>
      <c r="E131" s="47"/>
      <c r="F131" s="47"/>
      <c r="G131" s="34" t="s">
        <v>18</v>
      </c>
      <c r="H131" s="47"/>
      <c r="I131" s="35">
        <v>2027</v>
      </c>
      <c r="J131" s="35">
        <v>2029</v>
      </c>
      <c r="K131" s="47"/>
    </row>
    <row r="132" spans="1:11" ht="15" customHeight="1">
      <c r="A132" s="47">
        <v>65</v>
      </c>
      <c r="B132" s="47" t="s">
        <v>285</v>
      </c>
      <c r="C132" s="47" t="s">
        <v>286</v>
      </c>
      <c r="D132" s="47" t="s">
        <v>43</v>
      </c>
      <c r="E132" s="47" t="s">
        <v>259</v>
      </c>
      <c r="F132" s="47" t="s">
        <v>282</v>
      </c>
      <c r="G132" s="35" t="s">
        <v>39</v>
      </c>
      <c r="H132" s="47" t="s">
        <v>19</v>
      </c>
      <c r="I132" s="35">
        <v>2025</v>
      </c>
      <c r="J132" s="35">
        <v>2027</v>
      </c>
      <c r="K132" s="47" t="s">
        <v>287</v>
      </c>
    </row>
    <row r="133" spans="1:11" ht="15" customHeight="1">
      <c r="A133" s="47"/>
      <c r="B133" s="47"/>
      <c r="C133" s="47"/>
      <c r="D133" s="47"/>
      <c r="E133" s="47"/>
      <c r="F133" s="47"/>
      <c r="G133" s="35" t="s">
        <v>40</v>
      </c>
      <c r="H133" s="47"/>
      <c r="I133" s="35">
        <v>2028</v>
      </c>
      <c r="J133" s="35">
        <v>2029</v>
      </c>
      <c r="K133" s="47"/>
    </row>
    <row r="134" spans="1:11" ht="15" customHeight="1">
      <c r="A134" s="47">
        <v>66</v>
      </c>
      <c r="B134" s="47" t="s">
        <v>288</v>
      </c>
      <c r="C134" s="47" t="s">
        <v>289</v>
      </c>
      <c r="D134" s="47" t="s">
        <v>290</v>
      </c>
      <c r="E134" s="47" t="s">
        <v>259</v>
      </c>
      <c r="F134" s="47" t="s">
        <v>262</v>
      </c>
      <c r="G134" s="35" t="s">
        <v>240</v>
      </c>
      <c r="H134" s="47" t="s">
        <v>24</v>
      </c>
      <c r="I134" s="35">
        <v>2025</v>
      </c>
      <c r="J134" s="35">
        <v>2027</v>
      </c>
      <c r="K134" s="47" t="s">
        <v>291</v>
      </c>
    </row>
    <row r="135" spans="1:11" ht="30" customHeight="1">
      <c r="A135" s="47"/>
      <c r="B135" s="47"/>
      <c r="C135" s="47"/>
      <c r="D135" s="47"/>
      <c r="E135" s="47"/>
      <c r="F135" s="47"/>
      <c r="G135" s="35" t="s">
        <v>40</v>
      </c>
      <c r="H135" s="47"/>
      <c r="I135" s="35">
        <v>2028</v>
      </c>
      <c r="J135" s="35">
        <v>2030</v>
      </c>
      <c r="K135" s="47"/>
    </row>
    <row r="136" spans="1:11" ht="15" customHeight="1">
      <c r="A136" s="47">
        <v>67</v>
      </c>
      <c r="B136" s="47" t="s">
        <v>292</v>
      </c>
      <c r="C136" s="47" t="s">
        <v>293</v>
      </c>
      <c r="D136" s="47" t="s">
        <v>290</v>
      </c>
      <c r="E136" s="47" t="s">
        <v>259</v>
      </c>
      <c r="F136" s="47" t="s">
        <v>277</v>
      </c>
      <c r="G136" s="35" t="s">
        <v>240</v>
      </c>
      <c r="H136" s="47" t="s">
        <v>24</v>
      </c>
      <c r="I136" s="35">
        <v>2025</v>
      </c>
      <c r="J136" s="35">
        <v>2027</v>
      </c>
      <c r="K136" s="47" t="s">
        <v>294</v>
      </c>
    </row>
    <row r="137" spans="1:11" ht="32.25" customHeight="1">
      <c r="A137" s="47"/>
      <c r="B137" s="47"/>
      <c r="C137" s="47"/>
      <c r="D137" s="47"/>
      <c r="E137" s="47"/>
      <c r="F137" s="47"/>
      <c r="G137" s="35" t="s">
        <v>40</v>
      </c>
      <c r="H137" s="47"/>
      <c r="I137" s="35">
        <v>2029</v>
      </c>
      <c r="J137" s="35">
        <v>2030</v>
      </c>
      <c r="K137" s="47"/>
    </row>
    <row r="138" spans="1:11" ht="15" customHeight="1">
      <c r="A138" s="47">
        <v>68</v>
      </c>
      <c r="B138" s="47" t="s">
        <v>295</v>
      </c>
      <c r="C138" s="47" t="s">
        <v>296</v>
      </c>
      <c r="D138" s="47" t="s">
        <v>290</v>
      </c>
      <c r="E138" s="47" t="s">
        <v>259</v>
      </c>
      <c r="F138" s="47" t="s">
        <v>273</v>
      </c>
      <c r="G138" s="35" t="s">
        <v>240</v>
      </c>
      <c r="H138" s="47" t="s">
        <v>24</v>
      </c>
      <c r="I138" s="35">
        <v>2025</v>
      </c>
      <c r="J138" s="35">
        <v>2027</v>
      </c>
      <c r="K138" s="47" t="s">
        <v>297</v>
      </c>
    </row>
    <row r="139" spans="1:11" ht="32.25" customHeight="1">
      <c r="A139" s="47"/>
      <c r="B139" s="47"/>
      <c r="C139" s="47"/>
      <c r="D139" s="47"/>
      <c r="E139" s="47"/>
      <c r="F139" s="47"/>
      <c r="G139" s="35" t="s">
        <v>40</v>
      </c>
      <c r="H139" s="47"/>
      <c r="I139" s="35">
        <v>2028</v>
      </c>
      <c r="J139" s="35">
        <v>2030</v>
      </c>
      <c r="K139" s="47"/>
    </row>
    <row r="140" spans="1:11" ht="15" customHeight="1">
      <c r="A140" s="47">
        <v>69</v>
      </c>
      <c r="B140" s="47" t="s">
        <v>298</v>
      </c>
      <c r="C140" s="47" t="s">
        <v>299</v>
      </c>
      <c r="D140" s="47" t="s">
        <v>290</v>
      </c>
      <c r="E140" s="47" t="s">
        <v>259</v>
      </c>
      <c r="F140" s="47" t="s">
        <v>282</v>
      </c>
      <c r="G140" s="35" t="s">
        <v>240</v>
      </c>
      <c r="H140" s="47" t="s">
        <v>24</v>
      </c>
      <c r="I140" s="35">
        <v>2025</v>
      </c>
      <c r="J140" s="35">
        <v>2027</v>
      </c>
      <c r="K140" s="47" t="s">
        <v>300</v>
      </c>
    </row>
    <row r="141" spans="1:11" ht="34.5" customHeight="1">
      <c r="A141" s="47"/>
      <c r="B141" s="47"/>
      <c r="C141" s="47"/>
      <c r="D141" s="47"/>
      <c r="E141" s="47"/>
      <c r="F141" s="47"/>
      <c r="G141" s="35" t="s">
        <v>40</v>
      </c>
      <c r="H141" s="47"/>
      <c r="I141" s="35">
        <v>2029</v>
      </c>
      <c r="J141" s="35">
        <v>2030</v>
      </c>
      <c r="K141" s="47"/>
    </row>
    <row r="142" spans="1:11" ht="15" customHeight="1">
      <c r="A142" s="47">
        <v>70</v>
      </c>
      <c r="B142" s="47" t="s">
        <v>301</v>
      </c>
      <c r="C142" s="47" t="s">
        <v>302</v>
      </c>
      <c r="D142" s="47" t="s">
        <v>290</v>
      </c>
      <c r="E142" s="47" t="s">
        <v>259</v>
      </c>
      <c r="F142" s="47" t="s">
        <v>282</v>
      </c>
      <c r="G142" s="35" t="s">
        <v>240</v>
      </c>
      <c r="H142" s="47" t="s">
        <v>24</v>
      </c>
      <c r="I142" s="35">
        <v>2025</v>
      </c>
      <c r="J142" s="35">
        <v>2027</v>
      </c>
      <c r="K142" s="47" t="s">
        <v>300</v>
      </c>
    </row>
    <row r="143" spans="1:11" ht="30.75" customHeight="1">
      <c r="A143" s="47"/>
      <c r="B143" s="47"/>
      <c r="C143" s="47"/>
      <c r="D143" s="47"/>
      <c r="E143" s="47"/>
      <c r="F143" s="47"/>
      <c r="G143" s="35" t="s">
        <v>40</v>
      </c>
      <c r="H143" s="47"/>
      <c r="I143" s="35">
        <v>2028</v>
      </c>
      <c r="J143" s="35">
        <v>2030</v>
      </c>
      <c r="K143" s="47"/>
    </row>
    <row r="144" spans="1:11" ht="15" customHeight="1">
      <c r="A144" s="47">
        <v>71</v>
      </c>
      <c r="B144" s="47" t="s">
        <v>303</v>
      </c>
      <c r="C144" s="47" t="s">
        <v>304</v>
      </c>
      <c r="D144" s="47" t="s">
        <v>290</v>
      </c>
      <c r="E144" s="47" t="s">
        <v>259</v>
      </c>
      <c r="F144" s="47" t="s">
        <v>282</v>
      </c>
      <c r="G144" s="35" t="s">
        <v>240</v>
      </c>
      <c r="H144" s="47" t="s">
        <v>24</v>
      </c>
      <c r="I144" s="35">
        <v>2025</v>
      </c>
      <c r="J144" s="35">
        <v>2027</v>
      </c>
      <c r="K144" s="47" t="s">
        <v>305</v>
      </c>
    </row>
    <row r="145" spans="1:11" ht="30" customHeight="1">
      <c r="A145" s="47"/>
      <c r="B145" s="47"/>
      <c r="C145" s="47"/>
      <c r="D145" s="47"/>
      <c r="E145" s="47"/>
      <c r="F145" s="47"/>
      <c r="G145" s="35" t="s">
        <v>40</v>
      </c>
      <c r="H145" s="47"/>
      <c r="I145" s="35">
        <v>2028</v>
      </c>
      <c r="J145" s="35">
        <v>2030</v>
      </c>
      <c r="K145" s="47"/>
    </row>
    <row r="146" spans="1:11" ht="15" customHeight="1">
      <c r="A146" s="47">
        <v>72</v>
      </c>
      <c r="B146" s="47" t="s">
        <v>306</v>
      </c>
      <c r="C146" s="47" t="s">
        <v>307</v>
      </c>
      <c r="D146" s="47" t="s">
        <v>290</v>
      </c>
      <c r="E146" s="47" t="s">
        <v>259</v>
      </c>
      <c r="F146" s="47" t="s">
        <v>308</v>
      </c>
      <c r="G146" s="35" t="s">
        <v>240</v>
      </c>
      <c r="H146" s="47" t="s">
        <v>24</v>
      </c>
      <c r="I146" s="35">
        <v>2025</v>
      </c>
      <c r="J146" s="35">
        <v>2027</v>
      </c>
      <c r="K146" s="47" t="s">
        <v>309</v>
      </c>
    </row>
    <row r="147" spans="1:11" ht="33" customHeight="1">
      <c r="A147" s="47"/>
      <c r="B147" s="47"/>
      <c r="C147" s="47"/>
      <c r="D147" s="47"/>
      <c r="E147" s="47"/>
      <c r="F147" s="47"/>
      <c r="G147" s="35" t="s">
        <v>40</v>
      </c>
      <c r="H147" s="47"/>
      <c r="I147" s="35">
        <v>2028</v>
      </c>
      <c r="J147" s="35">
        <v>2030</v>
      </c>
      <c r="K147" s="47"/>
    </row>
    <row r="148" spans="1:11" ht="15" customHeight="1">
      <c r="A148" s="47">
        <v>73</v>
      </c>
      <c r="B148" s="47" t="s">
        <v>310</v>
      </c>
      <c r="C148" s="47" t="s">
        <v>311</v>
      </c>
      <c r="D148" s="47" t="s">
        <v>312</v>
      </c>
      <c r="E148" s="47" t="s">
        <v>259</v>
      </c>
      <c r="F148" s="47" t="s">
        <v>282</v>
      </c>
      <c r="G148" s="34" t="s">
        <v>37</v>
      </c>
      <c r="H148" s="50" t="s">
        <v>24</v>
      </c>
      <c r="I148" s="35">
        <v>2026</v>
      </c>
      <c r="J148" s="35">
        <v>2027</v>
      </c>
      <c r="K148" s="47" t="s">
        <v>313</v>
      </c>
    </row>
    <row r="149" spans="1:11" ht="15" customHeight="1">
      <c r="A149" s="47"/>
      <c r="B149" s="47"/>
      <c r="C149" s="47"/>
      <c r="D149" s="47"/>
      <c r="E149" s="47"/>
      <c r="F149" s="47"/>
      <c r="G149" s="35" t="s">
        <v>39</v>
      </c>
      <c r="H149" s="50"/>
      <c r="I149" s="35">
        <v>2029</v>
      </c>
      <c r="J149" s="35">
        <v>2031</v>
      </c>
      <c r="K149" s="47"/>
    </row>
    <row r="150" spans="1:11" ht="15" customHeight="1">
      <c r="A150" s="47"/>
      <c r="B150" s="47"/>
      <c r="C150" s="47"/>
      <c r="D150" s="47"/>
      <c r="E150" s="47"/>
      <c r="F150" s="47"/>
      <c r="G150" s="35" t="s">
        <v>40</v>
      </c>
      <c r="H150" s="50"/>
      <c r="I150" s="35">
        <v>2032</v>
      </c>
      <c r="J150" s="35">
        <v>2033</v>
      </c>
      <c r="K150" s="47"/>
    </row>
    <row r="151" spans="1:11" ht="15" customHeight="1">
      <c r="A151" s="46">
        <v>74</v>
      </c>
      <c r="B151" s="46" t="s">
        <v>314</v>
      </c>
      <c r="C151" s="46" t="s">
        <v>315</v>
      </c>
      <c r="D151" s="46" t="s">
        <v>312</v>
      </c>
      <c r="E151" s="46" t="s">
        <v>259</v>
      </c>
      <c r="F151" s="46" t="s">
        <v>282</v>
      </c>
      <c r="G151" s="34" t="s">
        <v>37</v>
      </c>
      <c r="H151" s="50" t="s">
        <v>24</v>
      </c>
      <c r="I151" s="35">
        <v>2026</v>
      </c>
      <c r="J151" s="35">
        <v>2027</v>
      </c>
      <c r="K151" s="47" t="s">
        <v>316</v>
      </c>
    </row>
    <row r="152" spans="1:11" ht="15" customHeight="1">
      <c r="A152" s="46"/>
      <c r="B152" s="46"/>
      <c r="C152" s="46"/>
      <c r="D152" s="46"/>
      <c r="E152" s="46"/>
      <c r="F152" s="46"/>
      <c r="G152" s="35" t="s">
        <v>39</v>
      </c>
      <c r="H152" s="50"/>
      <c r="I152" s="35">
        <v>2028</v>
      </c>
      <c r="J152" s="35">
        <v>2030</v>
      </c>
      <c r="K152" s="47"/>
    </row>
    <row r="153" spans="1:11" ht="15" customHeight="1">
      <c r="A153" s="46"/>
      <c r="B153" s="46"/>
      <c r="C153" s="46"/>
      <c r="D153" s="46"/>
      <c r="E153" s="46"/>
      <c r="F153" s="46"/>
      <c r="G153" s="35" t="s">
        <v>40</v>
      </c>
      <c r="H153" s="50"/>
      <c r="I153" s="35">
        <v>2031</v>
      </c>
      <c r="J153" s="35">
        <v>2032</v>
      </c>
      <c r="K153" s="47"/>
    </row>
    <row r="154" spans="1:11" ht="15" customHeight="1">
      <c r="A154" s="46">
        <v>75</v>
      </c>
      <c r="B154" s="46" t="s">
        <v>317</v>
      </c>
      <c r="C154" s="46" t="s">
        <v>318</v>
      </c>
      <c r="D154" s="46" t="s">
        <v>312</v>
      </c>
      <c r="E154" s="46" t="s">
        <v>259</v>
      </c>
      <c r="F154" s="46" t="s">
        <v>319</v>
      </c>
      <c r="G154" s="35" t="s">
        <v>37</v>
      </c>
      <c r="H154" s="46" t="s">
        <v>19</v>
      </c>
      <c r="I154" s="35">
        <v>2025</v>
      </c>
      <c r="J154" s="35">
        <v>2027</v>
      </c>
      <c r="K154" s="46" t="s">
        <v>320</v>
      </c>
    </row>
    <row r="155" spans="1:11" ht="15" customHeight="1">
      <c r="A155" s="46"/>
      <c r="B155" s="46"/>
      <c r="C155" s="46"/>
      <c r="D155" s="46"/>
      <c r="E155" s="46"/>
      <c r="F155" s="46"/>
      <c r="G155" s="34" t="s">
        <v>240</v>
      </c>
      <c r="H155" s="46"/>
      <c r="I155" s="35">
        <v>2028</v>
      </c>
      <c r="J155" s="35">
        <v>2030</v>
      </c>
      <c r="K155" s="46"/>
    </row>
    <row r="156" spans="1:11" ht="15" customHeight="1">
      <c r="A156" s="46"/>
      <c r="B156" s="46"/>
      <c r="C156" s="46"/>
      <c r="D156" s="46"/>
      <c r="E156" s="46"/>
      <c r="F156" s="46"/>
      <c r="G156" s="35" t="s">
        <v>40</v>
      </c>
      <c r="H156" s="46"/>
      <c r="I156" s="34">
        <v>2031</v>
      </c>
      <c r="J156" s="34">
        <v>2032</v>
      </c>
      <c r="K156" s="46"/>
    </row>
    <row r="157" spans="1:11" ht="15" customHeight="1">
      <c r="A157" s="47">
        <v>76</v>
      </c>
      <c r="B157" s="47" t="s">
        <v>321</v>
      </c>
      <c r="C157" s="47" t="s">
        <v>322</v>
      </c>
      <c r="D157" s="47" t="s">
        <v>312</v>
      </c>
      <c r="E157" s="47" t="s">
        <v>259</v>
      </c>
      <c r="F157" s="47" t="s">
        <v>282</v>
      </c>
      <c r="G157" s="34" t="s">
        <v>37</v>
      </c>
      <c r="H157" s="50" t="s">
        <v>24</v>
      </c>
      <c r="I157" s="35">
        <v>2026</v>
      </c>
      <c r="J157" s="35">
        <v>2027</v>
      </c>
      <c r="K157" s="47" t="s">
        <v>323</v>
      </c>
    </row>
    <row r="158" spans="1:11" ht="15" customHeight="1">
      <c r="A158" s="47"/>
      <c r="B158" s="47"/>
      <c r="C158" s="47"/>
      <c r="D158" s="47"/>
      <c r="E158" s="47"/>
      <c r="F158" s="47"/>
      <c r="G158" s="34" t="s">
        <v>240</v>
      </c>
      <c r="H158" s="50"/>
      <c r="I158" s="35">
        <v>2028</v>
      </c>
      <c r="J158" s="35">
        <v>2030</v>
      </c>
      <c r="K158" s="47"/>
    </row>
    <row r="159" spans="1:11" ht="15" customHeight="1">
      <c r="A159" s="47"/>
      <c r="B159" s="47"/>
      <c r="C159" s="47"/>
      <c r="D159" s="47"/>
      <c r="E159" s="47"/>
      <c r="F159" s="47"/>
      <c r="G159" s="35" t="s">
        <v>40</v>
      </c>
      <c r="H159" s="50"/>
      <c r="I159" s="35">
        <v>2031</v>
      </c>
      <c r="J159" s="35">
        <v>2032</v>
      </c>
      <c r="K159" s="47"/>
    </row>
    <row r="160" spans="1:11">
      <c r="A160" s="47">
        <v>77</v>
      </c>
      <c r="B160" s="47" t="s">
        <v>324</v>
      </c>
      <c r="C160" s="47" t="s">
        <v>325</v>
      </c>
      <c r="D160" s="47" t="s">
        <v>48</v>
      </c>
      <c r="E160" s="47" t="s">
        <v>259</v>
      </c>
      <c r="F160" s="47" t="s">
        <v>282</v>
      </c>
      <c r="G160" s="34" t="s">
        <v>37</v>
      </c>
      <c r="H160" s="50" t="s">
        <v>24</v>
      </c>
      <c r="I160" s="35">
        <v>2028</v>
      </c>
      <c r="J160" s="35">
        <v>2029</v>
      </c>
      <c r="K160" s="47" t="s">
        <v>326</v>
      </c>
    </row>
    <row r="161" spans="1:11">
      <c r="A161" s="47"/>
      <c r="B161" s="47"/>
      <c r="C161" s="47"/>
      <c r="D161" s="47"/>
      <c r="E161" s="47"/>
      <c r="F161" s="47"/>
      <c r="G161" s="35" t="s">
        <v>39</v>
      </c>
      <c r="H161" s="50"/>
      <c r="I161" s="35">
        <v>2030</v>
      </c>
      <c r="J161" s="35">
        <v>2032</v>
      </c>
      <c r="K161" s="47"/>
    </row>
    <row r="162" spans="1:11" ht="20.25" customHeight="1">
      <c r="A162" s="47"/>
      <c r="B162" s="47"/>
      <c r="C162" s="47"/>
      <c r="D162" s="47"/>
      <c r="E162" s="47"/>
      <c r="F162" s="47"/>
      <c r="G162" s="35" t="s">
        <v>40</v>
      </c>
      <c r="H162" s="50"/>
      <c r="I162" s="35">
        <v>2033</v>
      </c>
      <c r="J162" s="35">
        <v>2034</v>
      </c>
      <c r="K162" s="47"/>
    </row>
    <row r="163" spans="1:11">
      <c r="A163" s="47">
        <v>78</v>
      </c>
      <c r="B163" s="47" t="s">
        <v>327</v>
      </c>
      <c r="C163" s="47" t="s">
        <v>328</v>
      </c>
      <c r="D163" s="47" t="s">
        <v>48</v>
      </c>
      <c r="E163" s="47" t="s">
        <v>259</v>
      </c>
      <c r="F163" s="47" t="s">
        <v>282</v>
      </c>
      <c r="G163" s="34" t="s">
        <v>37</v>
      </c>
      <c r="H163" s="50" t="s">
        <v>24</v>
      </c>
      <c r="I163" s="35">
        <v>2027</v>
      </c>
      <c r="J163" s="35">
        <v>2029</v>
      </c>
      <c r="K163" s="47" t="s">
        <v>329</v>
      </c>
    </row>
    <row r="164" spans="1:11">
      <c r="A164" s="47"/>
      <c r="B164" s="47"/>
      <c r="C164" s="47"/>
      <c r="D164" s="47"/>
      <c r="E164" s="47"/>
      <c r="F164" s="47"/>
      <c r="G164" s="35" t="s">
        <v>39</v>
      </c>
      <c r="H164" s="50"/>
      <c r="I164" s="35">
        <v>2030</v>
      </c>
      <c r="J164" s="34">
        <v>2032</v>
      </c>
      <c r="K164" s="47"/>
    </row>
    <row r="165" spans="1:11" ht="30">
      <c r="A165" s="47"/>
      <c r="B165" s="47"/>
      <c r="C165" s="47"/>
      <c r="D165" s="47"/>
      <c r="E165" s="47"/>
      <c r="F165" s="47"/>
      <c r="G165" s="35" t="s">
        <v>40</v>
      </c>
      <c r="H165" s="50"/>
      <c r="I165" s="35">
        <v>2033</v>
      </c>
      <c r="J165" s="35">
        <v>2034</v>
      </c>
      <c r="K165" s="47"/>
    </row>
    <row r="166" spans="1:11">
      <c r="A166" s="47">
        <v>79</v>
      </c>
      <c r="B166" s="47" t="s">
        <v>330</v>
      </c>
      <c r="C166" s="47" t="s">
        <v>331</v>
      </c>
      <c r="D166" s="47" t="s">
        <v>332</v>
      </c>
      <c r="E166" s="47" t="s">
        <v>259</v>
      </c>
      <c r="F166" s="47" t="s">
        <v>333</v>
      </c>
      <c r="G166" s="34" t="s">
        <v>37</v>
      </c>
      <c r="H166" s="50" t="s">
        <v>24</v>
      </c>
      <c r="I166" s="35">
        <v>2027</v>
      </c>
      <c r="J166" s="35">
        <v>2028</v>
      </c>
      <c r="K166" s="47" t="s">
        <v>334</v>
      </c>
    </row>
    <row r="167" spans="1:11">
      <c r="A167" s="47"/>
      <c r="B167" s="47"/>
      <c r="C167" s="47"/>
      <c r="D167" s="47"/>
      <c r="E167" s="47"/>
      <c r="F167" s="47"/>
      <c r="G167" s="35" t="s">
        <v>39</v>
      </c>
      <c r="H167" s="50"/>
      <c r="I167" s="35">
        <v>2029</v>
      </c>
      <c r="J167" s="35">
        <v>2031</v>
      </c>
      <c r="K167" s="47"/>
    </row>
    <row r="168" spans="1:11" ht="13.9" customHeight="1">
      <c r="A168" s="47"/>
      <c r="B168" s="47"/>
      <c r="C168" s="47"/>
      <c r="D168" s="47"/>
      <c r="E168" s="47"/>
      <c r="F168" s="47"/>
      <c r="G168" s="35" t="s">
        <v>40</v>
      </c>
      <c r="H168" s="50"/>
      <c r="I168" s="35">
        <v>2032</v>
      </c>
      <c r="J168" s="35">
        <v>2033</v>
      </c>
      <c r="K168" s="47"/>
    </row>
    <row r="169" spans="1:11">
      <c r="A169" s="47">
        <v>80</v>
      </c>
      <c r="B169" s="47" t="s">
        <v>335</v>
      </c>
      <c r="C169" s="47" t="s">
        <v>336</v>
      </c>
      <c r="D169" s="47" t="s">
        <v>48</v>
      </c>
      <c r="E169" s="47" t="s">
        <v>259</v>
      </c>
      <c r="F169" s="47" t="s">
        <v>308</v>
      </c>
      <c r="G169" s="34" t="s">
        <v>37</v>
      </c>
      <c r="H169" s="50" t="s">
        <v>24</v>
      </c>
      <c r="I169" s="35">
        <v>2017</v>
      </c>
      <c r="J169" s="35">
        <v>2018</v>
      </c>
      <c r="K169" s="47" t="s">
        <v>337</v>
      </c>
    </row>
    <row r="170" spans="1:11">
      <c r="A170" s="47"/>
      <c r="B170" s="47"/>
      <c r="C170" s="47"/>
      <c r="D170" s="47"/>
      <c r="E170" s="47"/>
      <c r="F170" s="47"/>
      <c r="G170" s="35" t="s">
        <v>39</v>
      </c>
      <c r="H170" s="50"/>
      <c r="I170" s="35">
        <v>2029</v>
      </c>
      <c r="J170" s="35">
        <v>2031</v>
      </c>
      <c r="K170" s="47"/>
    </row>
    <row r="171" spans="1:11" ht="15" customHeight="1">
      <c r="A171" s="47"/>
      <c r="B171" s="47"/>
      <c r="C171" s="47"/>
      <c r="D171" s="47"/>
      <c r="E171" s="47"/>
      <c r="F171" s="47"/>
      <c r="G171" s="35" t="s">
        <v>40</v>
      </c>
      <c r="H171" s="50"/>
      <c r="I171" s="35">
        <v>2032</v>
      </c>
      <c r="J171" s="35">
        <v>2033</v>
      </c>
      <c r="K171" s="47"/>
    </row>
    <row r="172" spans="1:11" ht="15" customHeight="1">
      <c r="A172" s="47">
        <v>81</v>
      </c>
      <c r="B172" s="47" t="s">
        <v>338</v>
      </c>
      <c r="C172" s="47" t="s">
        <v>339</v>
      </c>
      <c r="D172" s="47" t="s">
        <v>48</v>
      </c>
      <c r="E172" s="47" t="s">
        <v>259</v>
      </c>
      <c r="F172" s="47" t="s">
        <v>262</v>
      </c>
      <c r="G172" s="34" t="s">
        <v>37</v>
      </c>
      <c r="H172" s="50" t="s">
        <v>24</v>
      </c>
      <c r="I172" s="35">
        <v>2029</v>
      </c>
      <c r="J172" s="35">
        <v>2030</v>
      </c>
      <c r="K172" s="47" t="s">
        <v>270</v>
      </c>
    </row>
    <row r="173" spans="1:11">
      <c r="A173" s="47"/>
      <c r="B173" s="47"/>
      <c r="C173" s="47"/>
      <c r="D173" s="47"/>
      <c r="E173" s="47"/>
      <c r="F173" s="47"/>
      <c r="G173" s="35" t="s">
        <v>39</v>
      </c>
      <c r="H173" s="50"/>
      <c r="I173" s="35">
        <v>2031</v>
      </c>
      <c r="J173" s="35">
        <v>2033</v>
      </c>
      <c r="K173" s="47"/>
    </row>
    <row r="174" spans="1:11" ht="30">
      <c r="A174" s="47"/>
      <c r="B174" s="47"/>
      <c r="C174" s="47"/>
      <c r="D174" s="47"/>
      <c r="E174" s="47"/>
      <c r="F174" s="47"/>
      <c r="G174" s="35" t="s">
        <v>40</v>
      </c>
      <c r="H174" s="50"/>
      <c r="I174" s="35">
        <v>2034</v>
      </c>
      <c r="J174" s="35">
        <v>2035</v>
      </c>
      <c r="K174" s="47"/>
    </row>
    <row r="175" spans="1:11">
      <c r="A175" s="47">
        <v>82</v>
      </c>
      <c r="B175" s="47" t="s">
        <v>340</v>
      </c>
      <c r="C175" s="47" t="s">
        <v>341</v>
      </c>
      <c r="D175" s="47" t="s">
        <v>48</v>
      </c>
      <c r="E175" s="47" t="s">
        <v>259</v>
      </c>
      <c r="F175" s="47" t="s">
        <v>277</v>
      </c>
      <c r="G175" s="34" t="s">
        <v>37</v>
      </c>
      <c r="H175" s="50" t="s">
        <v>24</v>
      </c>
      <c r="I175" s="35">
        <v>2029</v>
      </c>
      <c r="J175" s="35">
        <v>2030</v>
      </c>
      <c r="K175" s="47" t="s">
        <v>284</v>
      </c>
    </row>
    <row r="176" spans="1:11">
      <c r="A176" s="47"/>
      <c r="B176" s="47"/>
      <c r="C176" s="47"/>
      <c r="D176" s="47"/>
      <c r="E176" s="47"/>
      <c r="F176" s="47"/>
      <c r="G176" s="35" t="s">
        <v>39</v>
      </c>
      <c r="H176" s="50"/>
      <c r="I176" s="35">
        <v>2031</v>
      </c>
      <c r="J176" s="35">
        <v>2033</v>
      </c>
      <c r="K176" s="47"/>
    </row>
    <row r="177" spans="1:12" ht="30">
      <c r="A177" s="47"/>
      <c r="B177" s="47"/>
      <c r="C177" s="47"/>
      <c r="D177" s="47"/>
      <c r="E177" s="47"/>
      <c r="F177" s="47"/>
      <c r="G177" s="35" t="s">
        <v>40</v>
      </c>
      <c r="H177" s="50"/>
      <c r="I177" s="35">
        <v>2034</v>
      </c>
      <c r="J177" s="35">
        <v>2035</v>
      </c>
      <c r="K177" s="47"/>
    </row>
    <row r="178" spans="1:12">
      <c r="A178" s="46">
        <v>83</v>
      </c>
      <c r="B178" s="46" t="s">
        <v>342</v>
      </c>
      <c r="C178" s="46" t="s">
        <v>343</v>
      </c>
      <c r="D178" s="46" t="s">
        <v>48</v>
      </c>
      <c r="E178" s="46" t="s">
        <v>259</v>
      </c>
      <c r="F178" s="46" t="s">
        <v>282</v>
      </c>
      <c r="G178" s="34" t="s">
        <v>37</v>
      </c>
      <c r="H178" s="47" t="s">
        <v>24</v>
      </c>
      <c r="I178" s="35">
        <v>2027</v>
      </c>
      <c r="J178" s="35">
        <v>2028</v>
      </c>
      <c r="K178" s="47" t="s">
        <v>344</v>
      </c>
    </row>
    <row r="179" spans="1:12" ht="15" customHeight="1">
      <c r="A179" s="46"/>
      <c r="B179" s="46"/>
      <c r="C179" s="46"/>
      <c r="D179" s="46"/>
      <c r="E179" s="46"/>
      <c r="F179" s="46"/>
      <c r="G179" s="34" t="s">
        <v>240</v>
      </c>
      <c r="H179" s="47"/>
      <c r="I179" s="35">
        <v>2029</v>
      </c>
      <c r="J179" s="35">
        <v>2031</v>
      </c>
      <c r="K179" s="47"/>
      <c r="L179" s="38" t="s">
        <v>345</v>
      </c>
    </row>
    <row r="180" spans="1:12" ht="15" customHeight="1">
      <c r="A180" s="46"/>
      <c r="B180" s="46"/>
      <c r="C180" s="46"/>
      <c r="D180" s="46"/>
      <c r="E180" s="46"/>
      <c r="F180" s="46"/>
      <c r="G180" s="35" t="s">
        <v>40</v>
      </c>
      <c r="H180" s="47"/>
      <c r="I180" s="35">
        <v>2032</v>
      </c>
      <c r="J180" s="35">
        <v>2033</v>
      </c>
      <c r="K180" s="47"/>
      <c r="L180" s="38"/>
    </row>
    <row r="181" spans="1:12" ht="15" customHeight="1">
      <c r="A181" s="46">
        <v>84</v>
      </c>
      <c r="B181" s="46" t="s">
        <v>346</v>
      </c>
      <c r="C181" s="46" t="s">
        <v>347</v>
      </c>
      <c r="D181" s="46" t="s">
        <v>48</v>
      </c>
      <c r="E181" s="46" t="s">
        <v>259</v>
      </c>
      <c r="F181" s="46" t="s">
        <v>282</v>
      </c>
      <c r="G181" s="34" t="s">
        <v>37</v>
      </c>
      <c r="H181" s="50" t="s">
        <v>24</v>
      </c>
      <c r="I181" s="35">
        <v>2028</v>
      </c>
      <c r="J181" s="35">
        <v>2029</v>
      </c>
      <c r="K181" s="47" t="s">
        <v>348</v>
      </c>
      <c r="L181" s="38" t="s">
        <v>349</v>
      </c>
    </row>
    <row r="182" spans="1:12" ht="15" customHeight="1">
      <c r="A182" s="46"/>
      <c r="B182" s="46"/>
      <c r="C182" s="46"/>
      <c r="D182" s="46"/>
      <c r="E182" s="46"/>
      <c r="F182" s="46"/>
      <c r="G182" s="35" t="s">
        <v>39</v>
      </c>
      <c r="H182" s="50"/>
      <c r="I182" s="35">
        <v>2030</v>
      </c>
      <c r="J182" s="35">
        <v>2032</v>
      </c>
      <c r="K182" s="47"/>
    </row>
    <row r="183" spans="1:12" ht="15" customHeight="1">
      <c r="A183" s="46"/>
      <c r="B183" s="46"/>
      <c r="C183" s="46"/>
      <c r="D183" s="46"/>
      <c r="E183" s="46"/>
      <c r="F183" s="46"/>
      <c r="G183" s="35" t="s">
        <v>40</v>
      </c>
      <c r="H183" s="50"/>
      <c r="I183" s="35">
        <v>2033</v>
      </c>
      <c r="J183" s="35">
        <v>2034</v>
      </c>
      <c r="K183" s="47"/>
    </row>
    <row r="184" spans="1:12" ht="28.5" customHeight="1">
      <c r="A184" s="44" t="s">
        <v>350</v>
      </c>
      <c r="B184" s="44"/>
      <c r="C184" s="44"/>
      <c r="D184" s="44"/>
      <c r="E184" s="44"/>
      <c r="F184" s="44"/>
      <c r="G184" s="44"/>
      <c r="H184" s="44"/>
      <c r="I184" s="44"/>
      <c r="J184" s="44"/>
      <c r="K184" s="44"/>
    </row>
    <row r="185" spans="1:12" ht="28.5" customHeight="1">
      <c r="A185" s="35">
        <v>85</v>
      </c>
      <c r="B185" s="35" t="s">
        <v>351</v>
      </c>
      <c r="C185" s="35" t="s">
        <v>352</v>
      </c>
      <c r="D185" s="35" t="s">
        <v>16</v>
      </c>
      <c r="E185" s="35" t="s">
        <v>350</v>
      </c>
      <c r="F185" s="35" t="s">
        <v>353</v>
      </c>
      <c r="G185" s="34" t="s">
        <v>18</v>
      </c>
      <c r="H185" s="35" t="s">
        <v>19</v>
      </c>
      <c r="I185" s="35">
        <v>2025</v>
      </c>
      <c r="J185" s="35">
        <v>2027</v>
      </c>
      <c r="K185" s="35" t="s">
        <v>354</v>
      </c>
    </row>
    <row r="186" spans="1:12" ht="43.5" customHeight="1">
      <c r="A186" s="34">
        <v>86</v>
      </c>
      <c r="B186" s="34" t="s">
        <v>355</v>
      </c>
      <c r="C186" s="34" t="s">
        <v>356</v>
      </c>
      <c r="D186" s="34" t="s">
        <v>16</v>
      </c>
      <c r="E186" s="34" t="s">
        <v>350</v>
      </c>
      <c r="F186" s="34" t="s">
        <v>357</v>
      </c>
      <c r="G186" s="34" t="s">
        <v>358</v>
      </c>
      <c r="H186" s="34" t="s">
        <v>24</v>
      </c>
      <c r="I186" s="34">
        <v>2026</v>
      </c>
      <c r="J186" s="34">
        <v>2028</v>
      </c>
      <c r="K186" s="34" t="s">
        <v>359</v>
      </c>
    </row>
    <row r="187" spans="1:12">
      <c r="A187" s="47">
        <v>87</v>
      </c>
      <c r="B187" s="47" t="s">
        <v>360</v>
      </c>
      <c r="C187" s="47" t="s">
        <v>361</v>
      </c>
      <c r="D187" s="47" t="s">
        <v>16</v>
      </c>
      <c r="E187" s="47" t="s">
        <v>350</v>
      </c>
      <c r="F187" s="47" t="s">
        <v>362</v>
      </c>
      <c r="G187" s="35" t="s">
        <v>39</v>
      </c>
      <c r="H187" s="47" t="s">
        <v>19</v>
      </c>
      <c r="I187" s="35">
        <v>2023</v>
      </c>
      <c r="J187" s="35">
        <v>2025</v>
      </c>
      <c r="K187" s="47" t="s">
        <v>363</v>
      </c>
    </row>
    <row r="188" spans="1:12" ht="30">
      <c r="A188" s="47"/>
      <c r="B188" s="47"/>
      <c r="C188" s="47"/>
      <c r="D188" s="47"/>
      <c r="E188" s="47"/>
      <c r="F188" s="47"/>
      <c r="G188" s="35" t="s">
        <v>40</v>
      </c>
      <c r="H188" s="47"/>
      <c r="I188" s="35">
        <v>2026</v>
      </c>
      <c r="J188" s="35">
        <v>2027</v>
      </c>
      <c r="K188" s="47"/>
    </row>
    <row r="189" spans="1:12" ht="28.5" customHeight="1">
      <c r="A189" s="35">
        <v>88</v>
      </c>
      <c r="B189" s="35" t="s">
        <v>364</v>
      </c>
      <c r="C189" s="35" t="s">
        <v>365</v>
      </c>
      <c r="D189" s="35" t="s">
        <v>16</v>
      </c>
      <c r="E189" s="35" t="s">
        <v>350</v>
      </c>
      <c r="F189" s="35" t="s">
        <v>362</v>
      </c>
      <c r="G189" s="34" t="s">
        <v>18</v>
      </c>
      <c r="H189" s="35" t="s">
        <v>19</v>
      </c>
      <c r="I189" s="35">
        <v>2024</v>
      </c>
      <c r="J189" s="35">
        <v>2026</v>
      </c>
      <c r="K189" s="35" t="s">
        <v>274</v>
      </c>
    </row>
    <row r="190" spans="1:12" ht="28.5" customHeight="1">
      <c r="A190" s="35">
        <v>89</v>
      </c>
      <c r="B190" s="35" t="s">
        <v>366</v>
      </c>
      <c r="C190" s="35" t="s">
        <v>367</v>
      </c>
      <c r="D190" s="35" t="s">
        <v>16</v>
      </c>
      <c r="E190" s="35" t="s">
        <v>350</v>
      </c>
      <c r="F190" s="35" t="s">
        <v>362</v>
      </c>
      <c r="G190" s="34" t="s">
        <v>18</v>
      </c>
      <c r="H190" s="35" t="s">
        <v>19</v>
      </c>
      <c r="I190" s="35">
        <v>2024</v>
      </c>
      <c r="J190" s="35">
        <v>2026</v>
      </c>
      <c r="K190" s="35" t="s">
        <v>368</v>
      </c>
    </row>
    <row r="191" spans="1:12" ht="45">
      <c r="A191" s="35">
        <v>90</v>
      </c>
      <c r="B191" s="35" t="s">
        <v>369</v>
      </c>
      <c r="C191" s="35" t="s">
        <v>370</v>
      </c>
      <c r="D191" s="35" t="s">
        <v>16</v>
      </c>
      <c r="E191" s="35" t="s">
        <v>350</v>
      </c>
      <c r="F191" s="35" t="s">
        <v>362</v>
      </c>
      <c r="G191" s="34" t="s">
        <v>18</v>
      </c>
      <c r="H191" s="35" t="s">
        <v>24</v>
      </c>
      <c r="I191" s="35">
        <v>2025</v>
      </c>
      <c r="J191" s="35">
        <v>2028</v>
      </c>
      <c r="K191" s="35" t="s">
        <v>368</v>
      </c>
    </row>
    <row r="192" spans="1:12" ht="21" customHeight="1">
      <c r="A192" s="47">
        <v>91</v>
      </c>
      <c r="B192" s="47" t="s">
        <v>371</v>
      </c>
      <c r="C192" s="47" t="s">
        <v>372</v>
      </c>
      <c r="D192" s="47" t="s">
        <v>16</v>
      </c>
      <c r="E192" s="47" t="s">
        <v>373</v>
      </c>
      <c r="F192" s="47" t="s">
        <v>362</v>
      </c>
      <c r="G192" s="34" t="s">
        <v>283</v>
      </c>
      <c r="H192" s="47" t="s">
        <v>24</v>
      </c>
      <c r="I192" s="35">
        <v>2025</v>
      </c>
      <c r="J192" s="35">
        <v>2027</v>
      </c>
      <c r="K192" s="47" t="s">
        <v>374</v>
      </c>
    </row>
    <row r="193" spans="1:12" ht="20.45" customHeight="1">
      <c r="A193" s="47"/>
      <c r="B193" s="47"/>
      <c r="C193" s="47"/>
      <c r="D193" s="47"/>
      <c r="E193" s="47"/>
      <c r="F193" s="47"/>
      <c r="G193" s="34" t="s">
        <v>18</v>
      </c>
      <c r="H193" s="47"/>
      <c r="I193" s="35">
        <v>2028</v>
      </c>
      <c r="J193" s="35">
        <v>2030</v>
      </c>
      <c r="K193" s="47"/>
    </row>
    <row r="194" spans="1:12" ht="30">
      <c r="A194" s="35">
        <v>92</v>
      </c>
      <c r="B194" s="35" t="s">
        <v>375</v>
      </c>
      <c r="C194" s="35" t="s">
        <v>376</v>
      </c>
      <c r="D194" s="35" t="s">
        <v>16</v>
      </c>
      <c r="E194" s="35" t="s">
        <v>350</v>
      </c>
      <c r="F194" s="35" t="s">
        <v>377</v>
      </c>
      <c r="G194" s="37" t="s">
        <v>40</v>
      </c>
      <c r="H194" s="37" t="s">
        <v>19</v>
      </c>
      <c r="I194" s="37">
        <v>2025</v>
      </c>
      <c r="J194" s="37">
        <v>2027</v>
      </c>
      <c r="K194" s="35" t="s">
        <v>378</v>
      </c>
    </row>
    <row r="195" spans="1:12" ht="28.5" customHeight="1">
      <c r="A195" s="35">
        <v>93</v>
      </c>
      <c r="B195" s="35" t="s">
        <v>379</v>
      </c>
      <c r="C195" s="35" t="s">
        <v>380</v>
      </c>
      <c r="D195" s="35" t="s">
        <v>16</v>
      </c>
      <c r="E195" s="35" t="s">
        <v>350</v>
      </c>
      <c r="F195" s="35" t="s">
        <v>381</v>
      </c>
      <c r="G195" s="37" t="s">
        <v>40</v>
      </c>
      <c r="H195" s="37" t="s">
        <v>19</v>
      </c>
      <c r="I195" s="37">
        <v>2025</v>
      </c>
      <c r="J195" s="37">
        <v>2027</v>
      </c>
      <c r="K195" s="35" t="s">
        <v>382</v>
      </c>
    </row>
    <row r="196" spans="1:12">
      <c r="A196" s="47">
        <v>94</v>
      </c>
      <c r="B196" s="47" t="s">
        <v>383</v>
      </c>
      <c r="C196" s="47" t="s">
        <v>384</v>
      </c>
      <c r="D196" s="47" t="s">
        <v>16</v>
      </c>
      <c r="E196" s="47" t="s">
        <v>350</v>
      </c>
      <c r="F196" s="47" t="s">
        <v>377</v>
      </c>
      <c r="G196" s="35" t="s">
        <v>39</v>
      </c>
      <c r="H196" s="47" t="s">
        <v>19</v>
      </c>
      <c r="I196" s="35">
        <v>2024</v>
      </c>
      <c r="J196" s="35">
        <v>2026</v>
      </c>
      <c r="K196" s="47" t="s">
        <v>385</v>
      </c>
    </row>
    <row r="197" spans="1:12" ht="30">
      <c r="A197" s="47"/>
      <c r="B197" s="47"/>
      <c r="C197" s="47"/>
      <c r="D197" s="47"/>
      <c r="E197" s="47"/>
      <c r="F197" s="47"/>
      <c r="G197" s="35" t="s">
        <v>40</v>
      </c>
      <c r="H197" s="47"/>
      <c r="I197" s="35">
        <v>2027</v>
      </c>
      <c r="J197" s="35">
        <v>2028</v>
      </c>
      <c r="K197" s="47"/>
    </row>
    <row r="198" spans="1:12">
      <c r="A198" s="47">
        <v>95</v>
      </c>
      <c r="B198" s="47" t="s">
        <v>386</v>
      </c>
      <c r="C198" s="47" t="s">
        <v>387</v>
      </c>
      <c r="D198" s="47" t="s">
        <v>16</v>
      </c>
      <c r="E198" s="47" t="s">
        <v>350</v>
      </c>
      <c r="F198" s="47" t="s">
        <v>388</v>
      </c>
      <c r="G198" s="35" t="s">
        <v>39</v>
      </c>
      <c r="H198" s="47" t="s">
        <v>19</v>
      </c>
      <c r="I198" s="35">
        <v>2024</v>
      </c>
      <c r="J198" s="35">
        <v>2026</v>
      </c>
      <c r="K198" s="47" t="s">
        <v>389</v>
      </c>
    </row>
    <row r="199" spans="1:12" ht="30">
      <c r="A199" s="47"/>
      <c r="B199" s="47"/>
      <c r="C199" s="47"/>
      <c r="D199" s="47"/>
      <c r="E199" s="47"/>
      <c r="F199" s="47"/>
      <c r="G199" s="35" t="s">
        <v>40</v>
      </c>
      <c r="H199" s="47"/>
      <c r="I199" s="35">
        <v>2027</v>
      </c>
      <c r="J199" s="35">
        <v>2028</v>
      </c>
      <c r="K199" s="47"/>
    </row>
    <row r="200" spans="1:12">
      <c r="A200" s="47">
        <v>96</v>
      </c>
      <c r="B200" s="47" t="s">
        <v>390</v>
      </c>
      <c r="C200" s="47" t="s">
        <v>391</v>
      </c>
      <c r="D200" s="47" t="s">
        <v>16</v>
      </c>
      <c r="E200" s="47" t="s">
        <v>350</v>
      </c>
      <c r="F200" s="47" t="s">
        <v>377</v>
      </c>
      <c r="G200" s="35" t="s">
        <v>39</v>
      </c>
      <c r="H200" s="47" t="s">
        <v>19</v>
      </c>
      <c r="I200" s="35">
        <v>2024</v>
      </c>
      <c r="J200" s="35">
        <v>2026</v>
      </c>
      <c r="K200" s="47" t="s">
        <v>392</v>
      </c>
    </row>
    <row r="201" spans="1:12" ht="30">
      <c r="A201" s="47"/>
      <c r="B201" s="47"/>
      <c r="C201" s="47"/>
      <c r="D201" s="47"/>
      <c r="E201" s="47"/>
      <c r="F201" s="47"/>
      <c r="G201" s="35" t="s">
        <v>40</v>
      </c>
      <c r="H201" s="47"/>
      <c r="I201" s="35">
        <v>2027</v>
      </c>
      <c r="J201" s="35">
        <v>2028</v>
      </c>
      <c r="K201" s="47"/>
    </row>
    <row r="202" spans="1:12">
      <c r="A202" s="47">
        <v>97</v>
      </c>
      <c r="B202" s="47" t="s">
        <v>393</v>
      </c>
      <c r="C202" s="47" t="s">
        <v>394</v>
      </c>
      <c r="D202" s="47" t="s">
        <v>16</v>
      </c>
      <c r="E202" s="47" t="s">
        <v>350</v>
      </c>
      <c r="F202" s="47" t="s">
        <v>381</v>
      </c>
      <c r="G202" s="37" t="s">
        <v>18</v>
      </c>
      <c r="H202" s="50" t="s">
        <v>19</v>
      </c>
      <c r="I202" s="37">
        <v>2025</v>
      </c>
      <c r="J202" s="37">
        <v>2027</v>
      </c>
      <c r="K202" s="47" t="s">
        <v>395</v>
      </c>
    </row>
    <row r="203" spans="1:12" ht="30">
      <c r="A203" s="47"/>
      <c r="B203" s="47"/>
      <c r="C203" s="47"/>
      <c r="D203" s="47"/>
      <c r="E203" s="47"/>
      <c r="F203" s="47"/>
      <c r="G203" s="37" t="s">
        <v>40</v>
      </c>
      <c r="H203" s="50"/>
      <c r="I203" s="37">
        <v>2028</v>
      </c>
      <c r="J203" s="37">
        <v>2028</v>
      </c>
      <c r="K203" s="47"/>
    </row>
    <row r="204" spans="1:12" ht="28.5" customHeight="1">
      <c r="A204" s="47">
        <v>98</v>
      </c>
      <c r="B204" s="47" t="s">
        <v>396</v>
      </c>
      <c r="C204" s="47" t="s">
        <v>397</v>
      </c>
      <c r="D204" s="47" t="s">
        <v>398</v>
      </c>
      <c r="E204" s="47" t="s">
        <v>350</v>
      </c>
      <c r="F204" s="47" t="s">
        <v>362</v>
      </c>
      <c r="G204" s="35" t="s">
        <v>39</v>
      </c>
      <c r="H204" s="47" t="s">
        <v>19</v>
      </c>
      <c r="I204" s="35">
        <v>2025</v>
      </c>
      <c r="J204" s="35">
        <v>2027</v>
      </c>
      <c r="K204" s="47" t="s">
        <v>399</v>
      </c>
    </row>
    <row r="205" spans="1:12" ht="28.5" customHeight="1">
      <c r="A205" s="47"/>
      <c r="B205" s="47"/>
      <c r="C205" s="47"/>
      <c r="D205" s="47"/>
      <c r="E205" s="47"/>
      <c r="F205" s="47"/>
      <c r="G205" s="35" t="s">
        <v>40</v>
      </c>
      <c r="H205" s="47"/>
      <c r="I205" s="35">
        <v>2028</v>
      </c>
      <c r="J205" s="35">
        <v>2029</v>
      </c>
      <c r="K205" s="47"/>
    </row>
    <row r="206" spans="1:12" ht="28.5" customHeight="1">
      <c r="A206" s="47">
        <v>99</v>
      </c>
      <c r="B206" s="47" t="s">
        <v>400</v>
      </c>
      <c r="C206" s="47" t="s">
        <v>401</v>
      </c>
      <c r="D206" s="47" t="s">
        <v>43</v>
      </c>
      <c r="E206" s="47" t="s">
        <v>350</v>
      </c>
      <c r="F206" s="47" t="s">
        <v>402</v>
      </c>
      <c r="G206" s="35" t="s">
        <v>39</v>
      </c>
      <c r="H206" s="47" t="s">
        <v>19</v>
      </c>
      <c r="I206" s="35">
        <v>2025</v>
      </c>
      <c r="J206" s="35">
        <v>2027</v>
      </c>
      <c r="K206" s="47" t="s">
        <v>382</v>
      </c>
    </row>
    <row r="207" spans="1:12" ht="30">
      <c r="A207" s="47"/>
      <c r="B207" s="47"/>
      <c r="C207" s="47"/>
      <c r="D207" s="47"/>
      <c r="E207" s="47"/>
      <c r="F207" s="47"/>
      <c r="G207" s="35" t="s">
        <v>40</v>
      </c>
      <c r="H207" s="47"/>
      <c r="I207" s="35">
        <v>2028</v>
      </c>
      <c r="J207" s="35">
        <v>2029</v>
      </c>
      <c r="K207" s="47"/>
    </row>
    <row r="208" spans="1:12">
      <c r="A208" s="47">
        <v>100</v>
      </c>
      <c r="B208" s="47" t="s">
        <v>403</v>
      </c>
      <c r="C208" s="47" t="s">
        <v>404</v>
      </c>
      <c r="D208" s="47" t="s">
        <v>405</v>
      </c>
      <c r="E208" s="47" t="s">
        <v>350</v>
      </c>
      <c r="F208" s="47" t="s">
        <v>402</v>
      </c>
      <c r="G208" s="35" t="s">
        <v>39</v>
      </c>
      <c r="H208" s="47" t="s">
        <v>19</v>
      </c>
      <c r="I208" s="35">
        <v>2026</v>
      </c>
      <c r="J208" s="35">
        <v>2028</v>
      </c>
      <c r="K208" s="47" t="s">
        <v>382</v>
      </c>
      <c r="L208" s="60"/>
    </row>
    <row r="209" spans="1:12" ht="30">
      <c r="A209" s="47"/>
      <c r="B209" s="47"/>
      <c r="C209" s="47"/>
      <c r="D209" s="47"/>
      <c r="E209" s="47"/>
      <c r="F209" s="47"/>
      <c r="G209" s="35" t="s">
        <v>40</v>
      </c>
      <c r="H209" s="47"/>
      <c r="I209" s="35">
        <v>2029</v>
      </c>
      <c r="J209" s="35">
        <v>2030</v>
      </c>
      <c r="K209" s="47"/>
      <c r="L209" s="60"/>
    </row>
    <row r="210" spans="1:12">
      <c r="A210" s="47">
        <v>101</v>
      </c>
      <c r="B210" s="47" t="s">
        <v>406</v>
      </c>
      <c r="C210" s="47" t="s">
        <v>407</v>
      </c>
      <c r="D210" s="47" t="s">
        <v>405</v>
      </c>
      <c r="E210" s="47" t="s">
        <v>350</v>
      </c>
      <c r="F210" s="47" t="s">
        <v>402</v>
      </c>
      <c r="G210" s="35" t="s">
        <v>39</v>
      </c>
      <c r="H210" s="47" t="s">
        <v>19</v>
      </c>
      <c r="I210" s="35">
        <v>2026</v>
      </c>
      <c r="J210" s="35">
        <v>2028</v>
      </c>
      <c r="K210" s="47" t="s">
        <v>408</v>
      </c>
      <c r="L210" s="41"/>
    </row>
    <row r="211" spans="1:12" ht="30">
      <c r="A211" s="47"/>
      <c r="B211" s="47"/>
      <c r="C211" s="47"/>
      <c r="D211" s="47"/>
      <c r="E211" s="47"/>
      <c r="F211" s="47"/>
      <c r="G211" s="35" t="s">
        <v>40</v>
      </c>
      <c r="H211" s="47"/>
      <c r="I211" s="35">
        <v>2029</v>
      </c>
      <c r="J211" s="35">
        <v>2030</v>
      </c>
      <c r="K211" s="47"/>
      <c r="L211" s="41"/>
    </row>
    <row r="212" spans="1:12">
      <c r="A212" s="47">
        <v>102</v>
      </c>
      <c r="B212" s="47" t="s">
        <v>409</v>
      </c>
      <c r="C212" s="47" t="s">
        <v>410</v>
      </c>
      <c r="D212" s="47" t="s">
        <v>405</v>
      </c>
      <c r="E212" s="47" t="s">
        <v>350</v>
      </c>
      <c r="F212" s="47" t="s">
        <v>381</v>
      </c>
      <c r="G212" s="35" t="s">
        <v>39</v>
      </c>
      <c r="H212" s="47" t="s">
        <v>19</v>
      </c>
      <c r="I212" s="35">
        <v>2025</v>
      </c>
      <c r="J212" s="35">
        <v>2027</v>
      </c>
      <c r="K212" s="47" t="s">
        <v>408</v>
      </c>
    </row>
    <row r="213" spans="1:12" ht="30">
      <c r="A213" s="47"/>
      <c r="B213" s="47"/>
      <c r="C213" s="47"/>
      <c r="D213" s="47"/>
      <c r="E213" s="47"/>
      <c r="F213" s="47"/>
      <c r="G213" s="35" t="s">
        <v>40</v>
      </c>
      <c r="H213" s="47"/>
      <c r="I213" s="35">
        <v>2028</v>
      </c>
      <c r="J213" s="35">
        <v>2029</v>
      </c>
      <c r="K213" s="47"/>
    </row>
    <row r="214" spans="1:12">
      <c r="A214" s="47">
        <v>103</v>
      </c>
      <c r="B214" s="47" t="s">
        <v>411</v>
      </c>
      <c r="C214" s="47" t="s">
        <v>412</v>
      </c>
      <c r="D214" s="47" t="s">
        <v>405</v>
      </c>
      <c r="E214" s="47" t="s">
        <v>350</v>
      </c>
      <c r="F214" s="47" t="s">
        <v>362</v>
      </c>
      <c r="G214" s="35" t="s">
        <v>413</v>
      </c>
      <c r="H214" s="47" t="s">
        <v>24</v>
      </c>
      <c r="I214" s="35">
        <v>2026</v>
      </c>
      <c r="J214" s="35">
        <v>2028</v>
      </c>
      <c r="K214" s="47" t="s">
        <v>408</v>
      </c>
    </row>
    <row r="215" spans="1:12">
      <c r="A215" s="47"/>
      <c r="B215" s="47"/>
      <c r="C215" s="47"/>
      <c r="D215" s="47"/>
      <c r="E215" s="47"/>
      <c r="F215" s="47"/>
      <c r="G215" s="35" t="s">
        <v>18</v>
      </c>
      <c r="H215" s="47"/>
      <c r="I215" s="35">
        <v>2029</v>
      </c>
      <c r="J215" s="35">
        <v>2030</v>
      </c>
      <c r="K215" s="47"/>
    </row>
    <row r="216" spans="1:12">
      <c r="A216" s="47">
        <v>104</v>
      </c>
      <c r="B216" s="47" t="s">
        <v>414</v>
      </c>
      <c r="C216" s="47" t="s">
        <v>415</v>
      </c>
      <c r="D216" s="47" t="s">
        <v>290</v>
      </c>
      <c r="E216" s="47" t="s">
        <v>350</v>
      </c>
      <c r="F216" s="47" t="s">
        <v>362</v>
      </c>
      <c r="G216" s="35" t="s">
        <v>240</v>
      </c>
      <c r="H216" s="47" t="s">
        <v>24</v>
      </c>
      <c r="I216" s="35">
        <v>2025</v>
      </c>
      <c r="J216" s="35">
        <v>2027</v>
      </c>
      <c r="K216" s="47" t="s">
        <v>284</v>
      </c>
      <c r="L216" s="41"/>
    </row>
    <row r="217" spans="1:12" ht="30">
      <c r="A217" s="47"/>
      <c r="B217" s="47"/>
      <c r="C217" s="47"/>
      <c r="D217" s="47"/>
      <c r="E217" s="47"/>
      <c r="F217" s="47"/>
      <c r="G217" s="35" t="s">
        <v>40</v>
      </c>
      <c r="H217" s="47"/>
      <c r="I217" s="35">
        <v>2028</v>
      </c>
      <c r="J217" s="35">
        <v>2029</v>
      </c>
      <c r="K217" s="47"/>
    </row>
    <row r="218" spans="1:12" ht="16.149999999999999" customHeight="1">
      <c r="A218" s="47">
        <v>105</v>
      </c>
      <c r="B218" s="47" t="s">
        <v>416</v>
      </c>
      <c r="C218" s="47" t="s">
        <v>417</v>
      </c>
      <c r="D218" s="47" t="s">
        <v>290</v>
      </c>
      <c r="E218" s="47" t="s">
        <v>350</v>
      </c>
      <c r="F218" s="47" t="s">
        <v>362</v>
      </c>
      <c r="G218" s="35" t="s">
        <v>240</v>
      </c>
      <c r="H218" s="47" t="s">
        <v>24</v>
      </c>
      <c r="I218" s="35">
        <v>2025</v>
      </c>
      <c r="J218" s="35">
        <v>2027</v>
      </c>
      <c r="K218" s="47" t="s">
        <v>418</v>
      </c>
    </row>
    <row r="219" spans="1:12" ht="30">
      <c r="A219" s="47"/>
      <c r="B219" s="47"/>
      <c r="C219" s="47"/>
      <c r="D219" s="47"/>
      <c r="E219" s="47"/>
      <c r="F219" s="47"/>
      <c r="G219" s="35" t="s">
        <v>40</v>
      </c>
      <c r="H219" s="47"/>
      <c r="I219" s="35">
        <v>2028</v>
      </c>
      <c r="J219" s="35">
        <v>2029</v>
      </c>
      <c r="K219" s="47"/>
    </row>
    <row r="220" spans="1:12" ht="17.45" customHeight="1">
      <c r="A220" s="47">
        <v>106</v>
      </c>
      <c r="B220" s="47" t="s">
        <v>419</v>
      </c>
      <c r="C220" s="47" t="s">
        <v>420</v>
      </c>
      <c r="D220" s="47" t="s">
        <v>290</v>
      </c>
      <c r="E220" s="47" t="s">
        <v>350</v>
      </c>
      <c r="F220" s="47" t="s">
        <v>362</v>
      </c>
      <c r="G220" s="35" t="s">
        <v>240</v>
      </c>
      <c r="H220" s="47" t="s">
        <v>24</v>
      </c>
      <c r="I220" s="35">
        <v>2025</v>
      </c>
      <c r="J220" s="35">
        <v>2027</v>
      </c>
      <c r="K220" s="47" t="s">
        <v>421</v>
      </c>
    </row>
    <row r="221" spans="1:12" ht="33.75" customHeight="1">
      <c r="A221" s="47"/>
      <c r="B221" s="47"/>
      <c r="C221" s="47"/>
      <c r="D221" s="47"/>
      <c r="E221" s="47"/>
      <c r="F221" s="47"/>
      <c r="G221" s="35" t="s">
        <v>40</v>
      </c>
      <c r="H221" s="47"/>
      <c r="I221" s="35">
        <v>2028</v>
      </c>
      <c r="J221" s="35">
        <v>2029</v>
      </c>
      <c r="K221" s="47"/>
    </row>
    <row r="222" spans="1:12" ht="17.45" customHeight="1">
      <c r="A222" s="47">
        <v>107</v>
      </c>
      <c r="B222" s="47" t="s">
        <v>422</v>
      </c>
      <c r="C222" s="47" t="s">
        <v>423</v>
      </c>
      <c r="D222" s="47" t="s">
        <v>290</v>
      </c>
      <c r="E222" s="47" t="s">
        <v>350</v>
      </c>
      <c r="F222" s="47" t="s">
        <v>362</v>
      </c>
      <c r="G222" s="35" t="s">
        <v>240</v>
      </c>
      <c r="H222" s="47" t="s">
        <v>24</v>
      </c>
      <c r="I222" s="35">
        <v>2025</v>
      </c>
      <c r="J222" s="35">
        <v>2027</v>
      </c>
      <c r="K222" s="47" t="s">
        <v>424</v>
      </c>
    </row>
    <row r="223" spans="1:12" ht="30">
      <c r="A223" s="47"/>
      <c r="B223" s="47"/>
      <c r="C223" s="47"/>
      <c r="D223" s="47"/>
      <c r="E223" s="47"/>
      <c r="F223" s="47"/>
      <c r="G223" s="35" t="s">
        <v>40</v>
      </c>
      <c r="H223" s="47"/>
      <c r="I223" s="35">
        <v>2029</v>
      </c>
      <c r="J223" s="35">
        <v>2030</v>
      </c>
      <c r="K223" s="47"/>
    </row>
    <row r="224" spans="1:12" ht="19.899999999999999" customHeight="1">
      <c r="A224" s="47">
        <v>108</v>
      </c>
      <c r="B224" s="47" t="s">
        <v>425</v>
      </c>
      <c r="C224" s="47" t="s">
        <v>426</v>
      </c>
      <c r="D224" s="47" t="s">
        <v>290</v>
      </c>
      <c r="E224" s="47" t="s">
        <v>350</v>
      </c>
      <c r="F224" s="47" t="s">
        <v>362</v>
      </c>
      <c r="G224" s="35" t="s">
        <v>240</v>
      </c>
      <c r="H224" s="47" t="s">
        <v>24</v>
      </c>
      <c r="I224" s="35">
        <v>2025</v>
      </c>
      <c r="J224" s="35">
        <v>2027</v>
      </c>
      <c r="K224" s="47" t="s">
        <v>427</v>
      </c>
    </row>
    <row r="225" spans="1:12" ht="30">
      <c r="A225" s="47"/>
      <c r="B225" s="47"/>
      <c r="C225" s="47"/>
      <c r="D225" s="47"/>
      <c r="E225" s="47"/>
      <c r="F225" s="47"/>
      <c r="G225" s="35" t="s">
        <v>40</v>
      </c>
      <c r="H225" s="47"/>
      <c r="I225" s="35">
        <v>2029</v>
      </c>
      <c r="J225" s="35">
        <v>2031</v>
      </c>
      <c r="K225" s="47"/>
    </row>
    <row r="226" spans="1:12" ht="16.899999999999999" customHeight="1">
      <c r="A226" s="47">
        <v>109</v>
      </c>
      <c r="B226" s="47" t="s">
        <v>428</v>
      </c>
      <c r="C226" s="47" t="s">
        <v>429</v>
      </c>
      <c r="D226" s="47" t="s">
        <v>290</v>
      </c>
      <c r="E226" s="47" t="s">
        <v>350</v>
      </c>
      <c r="F226" s="47" t="s">
        <v>430</v>
      </c>
      <c r="G226" s="35" t="s">
        <v>240</v>
      </c>
      <c r="H226" s="47" t="s">
        <v>24</v>
      </c>
      <c r="I226" s="35">
        <v>2025</v>
      </c>
      <c r="J226" s="35">
        <v>2027</v>
      </c>
      <c r="K226" s="47" t="s">
        <v>431</v>
      </c>
    </row>
    <row r="227" spans="1:12" ht="30">
      <c r="A227" s="47"/>
      <c r="B227" s="47"/>
      <c r="C227" s="47"/>
      <c r="D227" s="47"/>
      <c r="E227" s="47"/>
      <c r="F227" s="47"/>
      <c r="G227" s="35" t="s">
        <v>40</v>
      </c>
      <c r="H227" s="47"/>
      <c r="I227" s="35">
        <v>2028</v>
      </c>
      <c r="J227" s="35">
        <v>2030</v>
      </c>
      <c r="K227" s="47"/>
    </row>
    <row r="228" spans="1:12" ht="16.149999999999999" customHeight="1">
      <c r="A228" s="47">
        <v>110</v>
      </c>
      <c r="B228" s="47" t="s">
        <v>432</v>
      </c>
      <c r="C228" s="47" t="s">
        <v>433</v>
      </c>
      <c r="D228" s="47" t="s">
        <v>290</v>
      </c>
      <c r="E228" s="47" t="s">
        <v>350</v>
      </c>
      <c r="F228" s="47" t="s">
        <v>430</v>
      </c>
      <c r="G228" s="35" t="s">
        <v>240</v>
      </c>
      <c r="H228" s="47" t="s">
        <v>24</v>
      </c>
      <c r="I228" s="35">
        <v>2025</v>
      </c>
      <c r="J228" s="35">
        <v>2027</v>
      </c>
      <c r="K228" s="47" t="s">
        <v>431</v>
      </c>
      <c r="L228" s="38" t="s">
        <v>434</v>
      </c>
    </row>
    <row r="229" spans="1:12" ht="30">
      <c r="A229" s="47"/>
      <c r="B229" s="47"/>
      <c r="C229" s="47"/>
      <c r="D229" s="47"/>
      <c r="E229" s="47"/>
      <c r="F229" s="47"/>
      <c r="G229" s="35" t="s">
        <v>40</v>
      </c>
      <c r="H229" s="47"/>
      <c r="I229" s="35">
        <v>2028</v>
      </c>
      <c r="J229" s="35">
        <v>2030</v>
      </c>
      <c r="K229" s="47"/>
    </row>
    <row r="230" spans="1:12" ht="17.45" customHeight="1">
      <c r="A230" s="48">
        <v>111</v>
      </c>
      <c r="B230" s="48" t="s">
        <v>435</v>
      </c>
      <c r="C230" s="48" t="s">
        <v>436</v>
      </c>
      <c r="D230" s="48" t="s">
        <v>290</v>
      </c>
      <c r="E230" s="48" t="s">
        <v>350</v>
      </c>
      <c r="F230" s="48" t="s">
        <v>430</v>
      </c>
      <c r="G230" s="35" t="s">
        <v>240</v>
      </c>
      <c r="H230" s="47" t="s">
        <v>24</v>
      </c>
      <c r="I230" s="35">
        <v>2025</v>
      </c>
      <c r="J230" s="35">
        <v>2027</v>
      </c>
      <c r="K230" s="48" t="s">
        <v>431</v>
      </c>
    </row>
    <row r="231" spans="1:12" ht="30">
      <c r="A231" s="49"/>
      <c r="B231" s="49"/>
      <c r="C231" s="49"/>
      <c r="D231" s="49"/>
      <c r="E231" s="49"/>
      <c r="F231" s="49"/>
      <c r="G231" s="35" t="s">
        <v>40</v>
      </c>
      <c r="H231" s="47"/>
      <c r="I231" s="35">
        <v>2028</v>
      </c>
      <c r="J231" s="35">
        <v>2030</v>
      </c>
      <c r="K231" s="49"/>
    </row>
    <row r="232" spans="1:12" ht="15" customHeight="1">
      <c r="A232" s="47">
        <v>112</v>
      </c>
      <c r="B232" s="47" t="s">
        <v>437</v>
      </c>
      <c r="C232" s="47" t="s">
        <v>438</v>
      </c>
      <c r="D232" s="47" t="s">
        <v>290</v>
      </c>
      <c r="E232" s="47" t="s">
        <v>350</v>
      </c>
      <c r="F232" s="47" t="s">
        <v>430</v>
      </c>
      <c r="G232" s="35" t="s">
        <v>240</v>
      </c>
      <c r="H232" s="47" t="s">
        <v>24</v>
      </c>
      <c r="I232" s="35">
        <v>2025</v>
      </c>
      <c r="J232" s="35">
        <v>2027</v>
      </c>
      <c r="K232" s="47" t="s">
        <v>431</v>
      </c>
      <c r="L232" s="38" t="s">
        <v>439</v>
      </c>
    </row>
    <row r="233" spans="1:12" ht="30">
      <c r="A233" s="47"/>
      <c r="B233" s="47"/>
      <c r="C233" s="47"/>
      <c r="D233" s="47"/>
      <c r="E233" s="47"/>
      <c r="F233" s="47"/>
      <c r="G233" s="35" t="s">
        <v>40</v>
      </c>
      <c r="H233" s="47"/>
      <c r="I233" s="35">
        <v>2028</v>
      </c>
      <c r="J233" s="35">
        <v>2030</v>
      </c>
      <c r="K233" s="47"/>
    </row>
    <row r="234" spans="1:12" ht="15" customHeight="1">
      <c r="A234" s="47">
        <v>113</v>
      </c>
      <c r="B234" s="47" t="s">
        <v>440</v>
      </c>
      <c r="C234" s="47" t="s">
        <v>441</v>
      </c>
      <c r="D234" s="47" t="s">
        <v>290</v>
      </c>
      <c r="E234" s="47" t="s">
        <v>350</v>
      </c>
      <c r="F234" s="47" t="s">
        <v>402</v>
      </c>
      <c r="G234" s="35" t="s">
        <v>240</v>
      </c>
      <c r="H234" s="47" t="s">
        <v>24</v>
      </c>
      <c r="I234" s="35">
        <v>2025</v>
      </c>
      <c r="J234" s="35">
        <v>2027</v>
      </c>
      <c r="K234" s="47" t="s">
        <v>442</v>
      </c>
    </row>
    <row r="235" spans="1:12" ht="30">
      <c r="A235" s="47"/>
      <c r="B235" s="47"/>
      <c r="C235" s="47"/>
      <c r="D235" s="47"/>
      <c r="E235" s="47"/>
      <c r="F235" s="47"/>
      <c r="G235" s="35" t="s">
        <v>40</v>
      </c>
      <c r="H235" s="47"/>
      <c r="I235" s="35">
        <v>2028</v>
      </c>
      <c r="J235" s="35">
        <v>2030</v>
      </c>
      <c r="K235" s="47"/>
    </row>
    <row r="236" spans="1:12" ht="17.45" customHeight="1">
      <c r="A236" s="47">
        <v>114</v>
      </c>
      <c r="B236" s="47" t="s">
        <v>443</v>
      </c>
      <c r="C236" s="47" t="s">
        <v>444</v>
      </c>
      <c r="D236" s="47" t="s">
        <v>290</v>
      </c>
      <c r="E236" s="47" t="s">
        <v>350</v>
      </c>
      <c r="F236" s="47" t="s">
        <v>381</v>
      </c>
      <c r="G236" s="35" t="s">
        <v>240</v>
      </c>
      <c r="H236" s="47" t="s">
        <v>24</v>
      </c>
      <c r="I236" s="35">
        <v>2025</v>
      </c>
      <c r="J236" s="35">
        <v>2027</v>
      </c>
      <c r="K236" s="47" t="s">
        <v>431</v>
      </c>
    </row>
    <row r="237" spans="1:12" ht="30">
      <c r="A237" s="47">
        <v>65</v>
      </c>
      <c r="B237" s="47" t="s">
        <v>445</v>
      </c>
      <c r="C237" s="47" t="s">
        <v>446</v>
      </c>
      <c r="D237" s="47"/>
      <c r="E237" s="47"/>
      <c r="F237" s="47"/>
      <c r="G237" s="35" t="s">
        <v>40</v>
      </c>
      <c r="H237" s="47"/>
      <c r="I237" s="35">
        <v>2028</v>
      </c>
      <c r="J237" s="35">
        <v>2030</v>
      </c>
      <c r="K237" s="47"/>
    </row>
    <row r="238" spans="1:12" ht="17.45" customHeight="1">
      <c r="A238" s="47">
        <v>115</v>
      </c>
      <c r="B238" s="47" t="s">
        <v>447</v>
      </c>
      <c r="C238" s="47" t="s">
        <v>446</v>
      </c>
      <c r="D238" s="47" t="s">
        <v>290</v>
      </c>
      <c r="E238" s="47" t="s">
        <v>350</v>
      </c>
      <c r="F238" s="47" t="s">
        <v>381</v>
      </c>
      <c r="G238" s="35" t="s">
        <v>240</v>
      </c>
      <c r="H238" s="47" t="s">
        <v>24</v>
      </c>
      <c r="I238" s="35">
        <v>2025</v>
      </c>
      <c r="J238" s="35">
        <v>2027</v>
      </c>
      <c r="K238" s="47" t="s">
        <v>448</v>
      </c>
    </row>
    <row r="239" spans="1:12" ht="30">
      <c r="A239" s="47"/>
      <c r="B239" s="47"/>
      <c r="C239" s="47"/>
      <c r="D239" s="47"/>
      <c r="E239" s="47"/>
      <c r="F239" s="47"/>
      <c r="G239" s="35" t="s">
        <v>40</v>
      </c>
      <c r="H239" s="47"/>
      <c r="I239" s="35">
        <v>2028</v>
      </c>
      <c r="J239" s="35">
        <v>2030</v>
      </c>
      <c r="K239" s="47"/>
    </row>
    <row r="240" spans="1:12" ht="17.45" customHeight="1">
      <c r="A240" s="47">
        <v>116</v>
      </c>
      <c r="B240" s="47" t="s">
        <v>449</v>
      </c>
      <c r="C240" s="47" t="s">
        <v>450</v>
      </c>
      <c r="D240" s="47" t="s">
        <v>290</v>
      </c>
      <c r="E240" s="47" t="s">
        <v>350</v>
      </c>
      <c r="F240" s="47" t="s">
        <v>451</v>
      </c>
      <c r="G240" s="35" t="s">
        <v>240</v>
      </c>
      <c r="H240" s="47" t="s">
        <v>24</v>
      </c>
      <c r="I240" s="35">
        <v>2025</v>
      </c>
      <c r="J240" s="35">
        <v>2027</v>
      </c>
      <c r="K240" s="47" t="s">
        <v>452</v>
      </c>
    </row>
    <row r="241" spans="1:12" ht="30">
      <c r="A241" s="47">
        <v>67</v>
      </c>
      <c r="B241" s="47" t="s">
        <v>453</v>
      </c>
      <c r="C241" s="47" t="s">
        <v>454</v>
      </c>
      <c r="D241" s="47"/>
      <c r="E241" s="47"/>
      <c r="F241" s="47"/>
      <c r="G241" s="35" t="s">
        <v>40</v>
      </c>
      <c r="H241" s="47"/>
      <c r="I241" s="35">
        <v>2028</v>
      </c>
      <c r="J241" s="35">
        <v>2030</v>
      </c>
      <c r="K241" s="47"/>
    </row>
    <row r="242" spans="1:12" ht="17.45" customHeight="1">
      <c r="A242" s="47">
        <v>117</v>
      </c>
      <c r="B242" s="47" t="s">
        <v>455</v>
      </c>
      <c r="C242" s="47" t="s">
        <v>456</v>
      </c>
      <c r="D242" s="47" t="s">
        <v>290</v>
      </c>
      <c r="E242" s="47" t="s">
        <v>350</v>
      </c>
      <c r="F242" s="47" t="s">
        <v>457</v>
      </c>
      <c r="G242" s="35" t="s">
        <v>240</v>
      </c>
      <c r="H242" s="47" t="s">
        <v>24</v>
      </c>
      <c r="I242" s="35">
        <v>2025</v>
      </c>
      <c r="J242" s="35">
        <v>2027</v>
      </c>
      <c r="K242" s="47" t="s">
        <v>458</v>
      </c>
    </row>
    <row r="243" spans="1:12" ht="30">
      <c r="A243" s="47"/>
      <c r="B243" s="47"/>
      <c r="C243" s="47"/>
      <c r="D243" s="47"/>
      <c r="E243" s="47"/>
      <c r="F243" s="47"/>
      <c r="G243" s="35" t="s">
        <v>40</v>
      </c>
      <c r="H243" s="47"/>
      <c r="I243" s="35">
        <v>2028</v>
      </c>
      <c r="J243" s="35">
        <v>2030</v>
      </c>
      <c r="K243" s="47"/>
    </row>
    <row r="244" spans="1:12" ht="15" customHeight="1">
      <c r="A244" s="47">
        <v>118</v>
      </c>
      <c r="B244" s="47" t="s">
        <v>453</v>
      </c>
      <c r="C244" s="47" t="s">
        <v>454</v>
      </c>
      <c r="D244" s="47" t="s">
        <v>290</v>
      </c>
      <c r="E244" s="47" t="s">
        <v>350</v>
      </c>
      <c r="F244" s="47" t="s">
        <v>377</v>
      </c>
      <c r="G244" s="35" t="s">
        <v>240</v>
      </c>
      <c r="H244" s="47" t="s">
        <v>24</v>
      </c>
      <c r="I244" s="35">
        <v>2025</v>
      </c>
      <c r="J244" s="35">
        <v>2027</v>
      </c>
      <c r="K244" s="47" t="s">
        <v>459</v>
      </c>
      <c r="L244" s="41"/>
    </row>
    <row r="245" spans="1:12" ht="30">
      <c r="A245" s="47"/>
      <c r="B245" s="47"/>
      <c r="C245" s="47"/>
      <c r="D245" s="47"/>
      <c r="E245" s="47"/>
      <c r="F245" s="47"/>
      <c r="G245" s="35" t="s">
        <v>40</v>
      </c>
      <c r="H245" s="47"/>
      <c r="I245" s="35">
        <v>2028</v>
      </c>
      <c r="J245" s="35">
        <v>2030</v>
      </c>
      <c r="K245" s="47"/>
      <c r="L245" s="41"/>
    </row>
    <row r="246" spans="1:12" ht="18" customHeight="1">
      <c r="A246" s="47">
        <v>119</v>
      </c>
      <c r="B246" s="47" t="s">
        <v>460</v>
      </c>
      <c r="C246" s="47" t="s">
        <v>461</v>
      </c>
      <c r="D246" s="47" t="s">
        <v>462</v>
      </c>
      <c r="E246" s="47" t="s">
        <v>350</v>
      </c>
      <c r="F246" s="47" t="s">
        <v>430</v>
      </c>
      <c r="G246" s="34" t="s">
        <v>37</v>
      </c>
      <c r="H246" s="48" t="s">
        <v>19</v>
      </c>
      <c r="I246" s="35">
        <v>2025</v>
      </c>
      <c r="J246" s="35">
        <v>2027</v>
      </c>
      <c r="K246" s="47" t="s">
        <v>463</v>
      </c>
    </row>
    <row r="247" spans="1:12" ht="18" customHeight="1">
      <c r="A247" s="47"/>
      <c r="B247" s="47"/>
      <c r="C247" s="47"/>
      <c r="D247" s="47"/>
      <c r="E247" s="47"/>
      <c r="F247" s="47"/>
      <c r="G247" s="34" t="s">
        <v>240</v>
      </c>
      <c r="H247" s="51"/>
      <c r="I247" s="35">
        <v>2028</v>
      </c>
      <c r="J247" s="35">
        <v>2030</v>
      </c>
      <c r="K247" s="47"/>
    </row>
    <row r="248" spans="1:12" ht="18" customHeight="1">
      <c r="A248" s="47"/>
      <c r="B248" s="47"/>
      <c r="C248" s="47"/>
      <c r="D248" s="47"/>
      <c r="E248" s="47"/>
      <c r="F248" s="47"/>
      <c r="G248" s="34" t="s">
        <v>40</v>
      </c>
      <c r="H248" s="49"/>
      <c r="I248" s="35">
        <v>2031</v>
      </c>
      <c r="J248" s="35">
        <v>2032</v>
      </c>
      <c r="K248" s="47"/>
      <c r="L248" s="40"/>
    </row>
    <row r="249" spans="1:12">
      <c r="A249" s="47">
        <v>120</v>
      </c>
      <c r="B249" s="47" t="s">
        <v>464</v>
      </c>
      <c r="C249" s="47" t="s">
        <v>465</v>
      </c>
      <c r="D249" s="47" t="s">
        <v>462</v>
      </c>
      <c r="E249" s="47" t="s">
        <v>350</v>
      </c>
      <c r="F249" s="47" t="s">
        <v>430</v>
      </c>
      <c r="G249" s="34" t="s">
        <v>37</v>
      </c>
      <c r="H249" s="48" t="s">
        <v>19</v>
      </c>
      <c r="I249" s="35">
        <v>2025</v>
      </c>
      <c r="J249" s="35">
        <v>2027</v>
      </c>
      <c r="K249" s="47" t="s">
        <v>466</v>
      </c>
      <c r="L249" s="40"/>
    </row>
    <row r="250" spans="1:12">
      <c r="A250" s="47"/>
      <c r="B250" s="47"/>
      <c r="C250" s="47"/>
      <c r="D250" s="47"/>
      <c r="E250" s="47"/>
      <c r="F250" s="47"/>
      <c r="G250" s="34" t="s">
        <v>240</v>
      </c>
      <c r="H250" s="51"/>
      <c r="I250" s="35">
        <v>2028</v>
      </c>
      <c r="J250" s="35">
        <v>2030</v>
      </c>
      <c r="K250" s="47"/>
      <c r="L250" s="40"/>
    </row>
    <row r="251" spans="1:12" ht="18" customHeight="1">
      <c r="A251" s="47"/>
      <c r="B251" s="47"/>
      <c r="C251" s="47"/>
      <c r="D251" s="47"/>
      <c r="E251" s="47"/>
      <c r="F251" s="47"/>
      <c r="G251" s="34" t="s">
        <v>40</v>
      </c>
      <c r="H251" s="49"/>
      <c r="I251" s="35">
        <v>2031</v>
      </c>
      <c r="J251" s="35">
        <v>2032</v>
      </c>
      <c r="K251" s="47"/>
      <c r="L251" s="40"/>
    </row>
    <row r="252" spans="1:12" ht="15" customHeight="1">
      <c r="A252" s="47">
        <v>121</v>
      </c>
      <c r="B252" s="47" t="s">
        <v>467</v>
      </c>
      <c r="C252" s="47" t="s">
        <v>468</v>
      </c>
      <c r="D252" s="47" t="s">
        <v>462</v>
      </c>
      <c r="E252" s="47" t="s">
        <v>350</v>
      </c>
      <c r="F252" s="47" t="s">
        <v>362</v>
      </c>
      <c r="G252" s="34" t="s">
        <v>37</v>
      </c>
      <c r="H252" s="48" t="s">
        <v>24</v>
      </c>
      <c r="I252" s="35">
        <v>2024</v>
      </c>
      <c r="J252" s="35">
        <v>2027</v>
      </c>
      <c r="K252" s="47" t="s">
        <v>469</v>
      </c>
    </row>
    <row r="253" spans="1:12" ht="18.75">
      <c r="A253" s="47"/>
      <c r="B253" s="47"/>
      <c r="C253" s="47"/>
      <c r="D253" s="47"/>
      <c r="E253" s="47"/>
      <c r="F253" s="47"/>
      <c r="G253" s="34" t="s">
        <v>240</v>
      </c>
      <c r="H253" s="51"/>
      <c r="I253" s="35">
        <v>2028</v>
      </c>
      <c r="J253" s="35">
        <v>2030</v>
      </c>
      <c r="K253" s="47"/>
      <c r="L253" s="42"/>
    </row>
    <row r="254" spans="1:12" ht="30">
      <c r="A254" s="47"/>
      <c r="B254" s="47"/>
      <c r="C254" s="47"/>
      <c r="D254" s="47"/>
      <c r="E254" s="47"/>
      <c r="F254" s="47"/>
      <c r="G254" s="34" t="s">
        <v>40</v>
      </c>
      <c r="H254" s="49"/>
      <c r="I254" s="35">
        <v>2031</v>
      </c>
      <c r="J254" s="35">
        <v>2032</v>
      </c>
      <c r="K254" s="47"/>
      <c r="L254" s="42"/>
    </row>
    <row r="255" spans="1:12">
      <c r="A255" s="50">
        <v>122</v>
      </c>
      <c r="B255" s="50" t="s">
        <v>470</v>
      </c>
      <c r="C255" s="50" t="s">
        <v>471</v>
      </c>
      <c r="D255" s="47" t="s">
        <v>462</v>
      </c>
      <c r="E255" s="50" t="s">
        <v>350</v>
      </c>
      <c r="F255" s="50" t="s">
        <v>381</v>
      </c>
      <c r="G255" s="34" t="s">
        <v>37</v>
      </c>
      <c r="H255" s="50" t="s">
        <v>24</v>
      </c>
      <c r="I255" s="37">
        <v>2025</v>
      </c>
      <c r="J255" s="37">
        <v>2027</v>
      </c>
      <c r="K255" s="50" t="s">
        <v>382</v>
      </c>
    </row>
    <row r="256" spans="1:12">
      <c r="A256" s="50"/>
      <c r="B256" s="50"/>
      <c r="C256" s="50"/>
      <c r="D256" s="47"/>
      <c r="E256" s="50"/>
      <c r="F256" s="50"/>
      <c r="G256" s="37" t="s">
        <v>240</v>
      </c>
      <c r="H256" s="50"/>
      <c r="I256" s="37">
        <v>2028</v>
      </c>
      <c r="J256" s="37">
        <v>2030</v>
      </c>
      <c r="K256" s="50"/>
    </row>
    <row r="257" spans="1:11">
      <c r="A257" s="50"/>
      <c r="B257" s="50"/>
      <c r="C257" s="50"/>
      <c r="D257" s="47"/>
      <c r="E257" s="50"/>
      <c r="F257" s="50"/>
      <c r="G257" s="34" t="s">
        <v>241</v>
      </c>
      <c r="H257" s="50"/>
      <c r="I257" s="37">
        <v>2031</v>
      </c>
      <c r="J257" s="37">
        <v>2032</v>
      </c>
      <c r="K257" s="50"/>
    </row>
    <row r="258" spans="1:11">
      <c r="A258" s="48">
        <v>123</v>
      </c>
      <c r="B258" s="48" t="s">
        <v>472</v>
      </c>
      <c r="C258" s="48" t="s">
        <v>473</v>
      </c>
      <c r="D258" s="48" t="s">
        <v>474</v>
      </c>
      <c r="E258" s="48" t="s">
        <v>350</v>
      </c>
      <c r="F258" s="48" t="s">
        <v>430</v>
      </c>
      <c r="G258" s="34" t="s">
        <v>37</v>
      </c>
      <c r="H258" s="48" t="s">
        <v>24</v>
      </c>
      <c r="I258" s="35">
        <v>2025</v>
      </c>
      <c r="J258" s="35">
        <v>2027</v>
      </c>
      <c r="K258" s="48" t="s">
        <v>475</v>
      </c>
    </row>
    <row r="259" spans="1:11">
      <c r="A259" s="51"/>
      <c r="B259" s="51"/>
      <c r="C259" s="51"/>
      <c r="D259" s="51"/>
      <c r="E259" s="51"/>
      <c r="F259" s="51"/>
      <c r="G259" s="37" t="s">
        <v>240</v>
      </c>
      <c r="H259" s="51"/>
      <c r="I259" s="37">
        <v>2028</v>
      </c>
      <c r="J259" s="37">
        <v>2030</v>
      </c>
      <c r="K259" s="51"/>
    </row>
    <row r="260" spans="1:11">
      <c r="A260" s="49"/>
      <c r="B260" s="49"/>
      <c r="C260" s="49"/>
      <c r="D260" s="49"/>
      <c r="E260" s="49"/>
      <c r="F260" s="49"/>
      <c r="G260" s="34" t="s">
        <v>241</v>
      </c>
      <c r="H260" s="49"/>
      <c r="I260" s="37">
        <v>2031</v>
      </c>
      <c r="J260" s="37">
        <v>2032</v>
      </c>
      <c r="K260" s="49"/>
    </row>
    <row r="261" spans="1:11">
      <c r="A261" s="48">
        <v>124</v>
      </c>
      <c r="B261" s="48" t="s">
        <v>476</v>
      </c>
      <c r="C261" s="48" t="s">
        <v>477</v>
      </c>
      <c r="D261" s="48" t="s">
        <v>474</v>
      </c>
      <c r="E261" s="48" t="s">
        <v>350</v>
      </c>
      <c r="F261" s="48" t="s">
        <v>402</v>
      </c>
      <c r="G261" s="34" t="s">
        <v>37</v>
      </c>
      <c r="H261" s="48" t="s">
        <v>24</v>
      </c>
      <c r="I261" s="35">
        <v>2025</v>
      </c>
      <c r="J261" s="35">
        <v>2027</v>
      </c>
      <c r="K261" s="48" t="s">
        <v>408</v>
      </c>
    </row>
    <row r="262" spans="1:11">
      <c r="A262" s="51"/>
      <c r="B262" s="51"/>
      <c r="C262" s="51"/>
      <c r="D262" s="51"/>
      <c r="E262" s="51"/>
      <c r="F262" s="51"/>
      <c r="G262" s="37" t="s">
        <v>240</v>
      </c>
      <c r="H262" s="51"/>
      <c r="I262" s="37">
        <v>2028</v>
      </c>
      <c r="J262" s="37">
        <v>2030</v>
      </c>
      <c r="K262" s="51"/>
    </row>
    <row r="263" spans="1:11">
      <c r="A263" s="49"/>
      <c r="B263" s="49"/>
      <c r="C263" s="49"/>
      <c r="D263" s="49"/>
      <c r="E263" s="49"/>
      <c r="F263" s="49"/>
      <c r="G263" s="34" t="s">
        <v>241</v>
      </c>
      <c r="H263" s="49"/>
      <c r="I263" s="37">
        <v>2031</v>
      </c>
      <c r="J263" s="37">
        <v>2032</v>
      </c>
      <c r="K263" s="49"/>
    </row>
    <row r="264" spans="1:11">
      <c r="A264" s="48">
        <v>125</v>
      </c>
      <c r="B264" s="48" t="s">
        <v>478</v>
      </c>
      <c r="C264" s="48" t="s">
        <v>479</v>
      </c>
      <c r="D264" s="48" t="s">
        <v>474</v>
      </c>
      <c r="E264" s="48" t="s">
        <v>350</v>
      </c>
      <c r="F264" s="48" t="s">
        <v>430</v>
      </c>
      <c r="G264" s="34" t="s">
        <v>37</v>
      </c>
      <c r="H264" s="48" t="s">
        <v>24</v>
      </c>
      <c r="I264" s="35">
        <v>2025</v>
      </c>
      <c r="J264" s="35">
        <v>2027</v>
      </c>
      <c r="K264" s="48" t="s">
        <v>480</v>
      </c>
    </row>
    <row r="265" spans="1:11">
      <c r="A265" s="51"/>
      <c r="B265" s="51"/>
      <c r="C265" s="51"/>
      <c r="D265" s="51"/>
      <c r="E265" s="51"/>
      <c r="F265" s="51"/>
      <c r="G265" s="37" t="s">
        <v>240</v>
      </c>
      <c r="H265" s="51"/>
      <c r="I265" s="37">
        <v>2028</v>
      </c>
      <c r="J265" s="37">
        <v>2030</v>
      </c>
      <c r="K265" s="51"/>
    </row>
    <row r="266" spans="1:11">
      <c r="A266" s="49"/>
      <c r="B266" s="49"/>
      <c r="C266" s="49"/>
      <c r="D266" s="49"/>
      <c r="E266" s="49"/>
      <c r="F266" s="49"/>
      <c r="G266" s="34" t="s">
        <v>241</v>
      </c>
      <c r="H266" s="49"/>
      <c r="I266" s="37">
        <v>2031</v>
      </c>
      <c r="J266" s="37">
        <v>2032</v>
      </c>
      <c r="K266" s="49"/>
    </row>
    <row r="267" spans="1:11">
      <c r="A267" s="52">
        <v>126</v>
      </c>
      <c r="B267" s="52" t="s">
        <v>481</v>
      </c>
      <c r="C267" s="52" t="s">
        <v>482</v>
      </c>
      <c r="D267" s="52" t="s">
        <v>474</v>
      </c>
      <c r="E267" s="52" t="s">
        <v>350</v>
      </c>
      <c r="F267" s="52" t="s">
        <v>353</v>
      </c>
      <c r="G267" s="34" t="s">
        <v>37</v>
      </c>
      <c r="H267" s="48" t="s">
        <v>24</v>
      </c>
      <c r="I267" s="34">
        <v>2025</v>
      </c>
      <c r="J267" s="34">
        <v>2027</v>
      </c>
      <c r="K267" s="52" t="s">
        <v>359</v>
      </c>
    </row>
    <row r="268" spans="1:11">
      <c r="A268" s="53"/>
      <c r="B268" s="53"/>
      <c r="C268" s="53"/>
      <c r="D268" s="53"/>
      <c r="E268" s="53"/>
      <c r="F268" s="53"/>
      <c r="G268" s="37" t="s">
        <v>240</v>
      </c>
      <c r="H268" s="51"/>
      <c r="I268" s="37">
        <v>2028</v>
      </c>
      <c r="J268" s="37">
        <v>2030</v>
      </c>
      <c r="K268" s="53"/>
    </row>
    <row r="269" spans="1:11">
      <c r="A269" s="54"/>
      <c r="B269" s="54"/>
      <c r="C269" s="54"/>
      <c r="D269" s="54"/>
      <c r="E269" s="54"/>
      <c r="F269" s="54"/>
      <c r="G269" s="34" t="s">
        <v>241</v>
      </c>
      <c r="H269" s="49"/>
      <c r="I269" s="37">
        <v>2031</v>
      </c>
      <c r="J269" s="37">
        <v>2032</v>
      </c>
      <c r="K269" s="54"/>
    </row>
    <row r="270" spans="1:11">
      <c r="A270" s="52">
        <v>127</v>
      </c>
      <c r="B270" s="52" t="s">
        <v>483</v>
      </c>
      <c r="C270" s="52" t="s">
        <v>484</v>
      </c>
      <c r="D270" s="52" t="s">
        <v>474</v>
      </c>
      <c r="E270" s="52" t="s">
        <v>350</v>
      </c>
      <c r="F270" s="52" t="s">
        <v>485</v>
      </c>
      <c r="G270" s="34" t="s">
        <v>37</v>
      </c>
      <c r="H270" s="48" t="s">
        <v>24</v>
      </c>
      <c r="I270" s="34">
        <v>2025</v>
      </c>
      <c r="J270" s="34">
        <v>2027</v>
      </c>
      <c r="K270" s="52" t="s">
        <v>486</v>
      </c>
    </row>
    <row r="271" spans="1:11">
      <c r="A271" s="53"/>
      <c r="B271" s="53"/>
      <c r="C271" s="53"/>
      <c r="D271" s="53"/>
      <c r="E271" s="53"/>
      <c r="F271" s="53"/>
      <c r="G271" s="37" t="s">
        <v>240</v>
      </c>
      <c r="H271" s="51"/>
      <c r="I271" s="37">
        <v>2028</v>
      </c>
      <c r="J271" s="37">
        <v>2030</v>
      </c>
      <c r="K271" s="53"/>
    </row>
    <row r="272" spans="1:11">
      <c r="A272" s="54"/>
      <c r="B272" s="54"/>
      <c r="C272" s="54"/>
      <c r="D272" s="54"/>
      <c r="E272" s="54"/>
      <c r="F272" s="54"/>
      <c r="G272" s="34" t="s">
        <v>241</v>
      </c>
      <c r="H272" s="49"/>
      <c r="I272" s="37">
        <v>2031</v>
      </c>
      <c r="J272" s="37">
        <v>2032</v>
      </c>
      <c r="K272" s="54"/>
    </row>
    <row r="273" spans="1:11" ht="16.5" customHeight="1">
      <c r="A273" s="47">
        <v>128</v>
      </c>
      <c r="B273" s="47" t="s">
        <v>487</v>
      </c>
      <c r="C273" s="47" t="s">
        <v>488</v>
      </c>
      <c r="D273" s="47" t="s">
        <v>474</v>
      </c>
      <c r="E273" s="47" t="s">
        <v>350</v>
      </c>
      <c r="F273" s="47" t="s">
        <v>362</v>
      </c>
      <c r="G273" s="34" t="s">
        <v>37</v>
      </c>
      <c r="H273" s="46" t="s">
        <v>24</v>
      </c>
      <c r="I273" s="35">
        <v>2025</v>
      </c>
      <c r="J273" s="35">
        <v>2027</v>
      </c>
      <c r="K273" s="47" t="s">
        <v>489</v>
      </c>
    </row>
    <row r="274" spans="1:11" ht="15" customHeight="1">
      <c r="A274" s="47"/>
      <c r="B274" s="47"/>
      <c r="C274" s="47"/>
      <c r="D274" s="47"/>
      <c r="E274" s="47"/>
      <c r="F274" s="47"/>
      <c r="G274" s="35" t="s">
        <v>39</v>
      </c>
      <c r="H274" s="46"/>
      <c r="I274" s="35">
        <v>2028</v>
      </c>
      <c r="J274" s="35">
        <v>2030</v>
      </c>
      <c r="K274" s="47"/>
    </row>
    <row r="275" spans="1:11" ht="15" customHeight="1">
      <c r="A275" s="47"/>
      <c r="B275" s="47"/>
      <c r="C275" s="47"/>
      <c r="D275" s="47"/>
      <c r="E275" s="47"/>
      <c r="F275" s="47"/>
      <c r="G275" s="35" t="s">
        <v>40</v>
      </c>
      <c r="H275" s="46"/>
      <c r="I275" s="35">
        <v>2031</v>
      </c>
      <c r="J275" s="35">
        <v>2032</v>
      </c>
      <c r="K275" s="47"/>
    </row>
    <row r="276" spans="1:11" ht="15" customHeight="1">
      <c r="A276" s="47">
        <v>129</v>
      </c>
      <c r="B276" s="47" t="s">
        <v>490</v>
      </c>
      <c r="C276" s="47" t="s">
        <v>491</v>
      </c>
      <c r="D276" s="47" t="s">
        <v>312</v>
      </c>
      <c r="E276" s="47" t="s">
        <v>350</v>
      </c>
      <c r="F276" s="47" t="s">
        <v>362</v>
      </c>
      <c r="G276" s="34" t="s">
        <v>37</v>
      </c>
      <c r="H276" s="47" t="s">
        <v>24</v>
      </c>
      <c r="I276" s="35">
        <v>2025</v>
      </c>
      <c r="J276" s="35">
        <v>2027</v>
      </c>
      <c r="K276" s="47" t="s">
        <v>408</v>
      </c>
    </row>
    <row r="277" spans="1:11" ht="15" customHeight="1">
      <c r="A277" s="47"/>
      <c r="B277" s="47"/>
      <c r="C277" s="47"/>
      <c r="D277" s="47"/>
      <c r="E277" s="47"/>
      <c r="F277" s="47"/>
      <c r="G277" s="34" t="s">
        <v>240</v>
      </c>
      <c r="H277" s="47"/>
      <c r="I277" s="35">
        <v>2028</v>
      </c>
      <c r="J277" s="35">
        <v>2030</v>
      </c>
      <c r="K277" s="47"/>
    </row>
    <row r="278" spans="1:11" ht="30">
      <c r="A278" s="47"/>
      <c r="B278" s="47"/>
      <c r="C278" s="47"/>
      <c r="D278" s="47"/>
      <c r="E278" s="47"/>
      <c r="F278" s="47"/>
      <c r="G278" s="34" t="s">
        <v>40</v>
      </c>
      <c r="H278" s="47"/>
      <c r="I278" s="35">
        <v>2031</v>
      </c>
      <c r="J278" s="35">
        <v>2032</v>
      </c>
      <c r="K278" s="47"/>
    </row>
    <row r="279" spans="1:11" ht="15" customHeight="1">
      <c r="A279" s="47">
        <v>130</v>
      </c>
      <c r="B279" s="50" t="s">
        <v>492</v>
      </c>
      <c r="C279" s="50" t="s">
        <v>493</v>
      </c>
      <c r="D279" s="50" t="s">
        <v>312</v>
      </c>
      <c r="E279" s="50" t="s">
        <v>350</v>
      </c>
      <c r="F279" s="50" t="s">
        <v>381</v>
      </c>
      <c r="G279" s="34" t="s">
        <v>37</v>
      </c>
      <c r="H279" s="47" t="s">
        <v>24</v>
      </c>
      <c r="I279" s="37">
        <v>2025</v>
      </c>
      <c r="J279" s="37">
        <v>2027</v>
      </c>
      <c r="K279" s="47" t="s">
        <v>494</v>
      </c>
    </row>
    <row r="280" spans="1:11" ht="15" customHeight="1">
      <c r="A280" s="47"/>
      <c r="B280" s="50"/>
      <c r="C280" s="50"/>
      <c r="D280" s="50"/>
      <c r="E280" s="50"/>
      <c r="F280" s="50"/>
      <c r="G280" s="37" t="s">
        <v>240</v>
      </c>
      <c r="H280" s="47"/>
      <c r="I280" s="37">
        <v>2028</v>
      </c>
      <c r="J280" s="37">
        <v>2030</v>
      </c>
      <c r="K280" s="47"/>
    </row>
    <row r="281" spans="1:11" ht="15" customHeight="1">
      <c r="A281" s="47"/>
      <c r="B281" s="50"/>
      <c r="C281" s="50"/>
      <c r="D281" s="50"/>
      <c r="E281" s="50"/>
      <c r="F281" s="50"/>
      <c r="G281" s="37" t="s">
        <v>40</v>
      </c>
      <c r="H281" s="47"/>
      <c r="I281" s="37">
        <v>2031</v>
      </c>
      <c r="J281" s="37">
        <v>2032</v>
      </c>
      <c r="K281" s="47"/>
    </row>
    <row r="282" spans="1:11">
      <c r="A282" s="47">
        <v>131</v>
      </c>
      <c r="B282" s="47" t="s">
        <v>495</v>
      </c>
      <c r="C282" s="47" t="s">
        <v>496</v>
      </c>
      <c r="D282" s="47" t="s">
        <v>312</v>
      </c>
      <c r="E282" s="47" t="s">
        <v>350</v>
      </c>
      <c r="F282" s="47" t="s">
        <v>497</v>
      </c>
      <c r="G282" s="34" t="s">
        <v>37</v>
      </c>
      <c r="H282" s="47" t="s">
        <v>24</v>
      </c>
      <c r="I282" s="35">
        <v>2025</v>
      </c>
      <c r="J282" s="35">
        <v>2027</v>
      </c>
      <c r="K282" s="47" t="s">
        <v>498</v>
      </c>
    </row>
    <row r="283" spans="1:11" ht="15" customHeight="1">
      <c r="A283" s="47"/>
      <c r="B283" s="47"/>
      <c r="C283" s="47"/>
      <c r="D283" s="47"/>
      <c r="E283" s="47"/>
      <c r="F283" s="47"/>
      <c r="G283" s="35" t="s">
        <v>39</v>
      </c>
      <c r="H283" s="47"/>
      <c r="I283" s="35">
        <v>2028</v>
      </c>
      <c r="J283" s="35">
        <v>2030</v>
      </c>
      <c r="K283" s="47"/>
    </row>
    <row r="284" spans="1:11" ht="15" customHeight="1">
      <c r="A284" s="47"/>
      <c r="B284" s="47"/>
      <c r="C284" s="47"/>
      <c r="D284" s="47"/>
      <c r="E284" s="47"/>
      <c r="F284" s="47"/>
      <c r="G284" s="35" t="s">
        <v>40</v>
      </c>
      <c r="H284" s="47"/>
      <c r="I284" s="35">
        <v>2031</v>
      </c>
      <c r="J284" s="35">
        <v>2033</v>
      </c>
      <c r="K284" s="47"/>
    </row>
    <row r="285" spans="1:11">
      <c r="A285" s="47">
        <v>132</v>
      </c>
      <c r="B285" s="47" t="s">
        <v>499</v>
      </c>
      <c r="C285" s="47" t="s">
        <v>500</v>
      </c>
      <c r="D285" s="47" t="s">
        <v>312</v>
      </c>
      <c r="E285" s="47" t="s">
        <v>350</v>
      </c>
      <c r="F285" s="47" t="s">
        <v>501</v>
      </c>
      <c r="G285" s="34" t="s">
        <v>37</v>
      </c>
      <c r="H285" s="47" t="s">
        <v>24</v>
      </c>
      <c r="I285" s="35">
        <v>2025</v>
      </c>
      <c r="J285" s="35">
        <v>2027</v>
      </c>
      <c r="K285" s="47" t="s">
        <v>502</v>
      </c>
    </row>
    <row r="286" spans="1:11" ht="15" customHeight="1">
      <c r="A286" s="47"/>
      <c r="B286" s="47"/>
      <c r="C286" s="47"/>
      <c r="D286" s="47"/>
      <c r="E286" s="47"/>
      <c r="F286" s="47"/>
      <c r="G286" s="35" t="s">
        <v>39</v>
      </c>
      <c r="H286" s="47"/>
      <c r="I286" s="35">
        <v>2028</v>
      </c>
      <c r="J286" s="35">
        <v>2030</v>
      </c>
      <c r="K286" s="47"/>
    </row>
    <row r="287" spans="1:11" ht="15" customHeight="1">
      <c r="A287" s="47"/>
      <c r="B287" s="47"/>
      <c r="C287" s="47"/>
      <c r="D287" s="47"/>
      <c r="E287" s="47"/>
      <c r="F287" s="47"/>
      <c r="G287" s="35" t="s">
        <v>40</v>
      </c>
      <c r="H287" s="47"/>
      <c r="I287" s="35">
        <v>2031</v>
      </c>
      <c r="J287" s="35">
        <v>2033</v>
      </c>
      <c r="K287" s="47"/>
    </row>
    <row r="288" spans="1:11" ht="15" customHeight="1">
      <c r="A288" s="50">
        <v>133</v>
      </c>
      <c r="B288" s="50" t="s">
        <v>503</v>
      </c>
      <c r="C288" s="50" t="s">
        <v>504</v>
      </c>
      <c r="D288" s="47" t="s">
        <v>312</v>
      </c>
      <c r="E288" s="50" t="s">
        <v>350</v>
      </c>
      <c r="F288" s="50" t="s">
        <v>381</v>
      </c>
      <c r="G288" s="34" t="s">
        <v>37</v>
      </c>
      <c r="H288" s="50" t="s">
        <v>24</v>
      </c>
      <c r="I288" s="37">
        <v>2025</v>
      </c>
      <c r="J288" s="37">
        <v>2027</v>
      </c>
      <c r="K288" s="50" t="s">
        <v>466</v>
      </c>
    </row>
    <row r="289" spans="1:11" ht="15" customHeight="1">
      <c r="A289" s="50"/>
      <c r="B289" s="50"/>
      <c r="C289" s="50"/>
      <c r="D289" s="47"/>
      <c r="E289" s="50"/>
      <c r="F289" s="50"/>
      <c r="G289" s="37" t="s">
        <v>39</v>
      </c>
      <c r="H289" s="50"/>
      <c r="I289" s="37">
        <v>2028</v>
      </c>
      <c r="J289" s="37">
        <v>2030</v>
      </c>
      <c r="K289" s="50"/>
    </row>
    <row r="290" spans="1:11" ht="15" customHeight="1">
      <c r="A290" s="50"/>
      <c r="B290" s="50"/>
      <c r="C290" s="50"/>
      <c r="D290" s="47"/>
      <c r="E290" s="50"/>
      <c r="F290" s="50"/>
      <c r="G290" s="37" t="s">
        <v>40</v>
      </c>
      <c r="H290" s="50"/>
      <c r="I290" s="37">
        <v>2031</v>
      </c>
      <c r="J290" s="37">
        <v>2032</v>
      </c>
      <c r="K290" s="50"/>
    </row>
    <row r="291" spans="1:11" ht="15" customHeight="1">
      <c r="A291" s="50">
        <v>134</v>
      </c>
      <c r="B291" s="50" t="s">
        <v>505</v>
      </c>
      <c r="C291" s="50" t="s">
        <v>506</v>
      </c>
      <c r="D291" s="50" t="s">
        <v>312</v>
      </c>
      <c r="E291" s="50" t="s">
        <v>350</v>
      </c>
      <c r="F291" s="50" t="s">
        <v>507</v>
      </c>
      <c r="G291" s="34" t="s">
        <v>37</v>
      </c>
      <c r="H291" s="50" t="s">
        <v>24</v>
      </c>
      <c r="I291" s="37">
        <v>2025</v>
      </c>
      <c r="J291" s="37">
        <v>2027</v>
      </c>
      <c r="K291" s="50" t="s">
        <v>508</v>
      </c>
    </row>
    <row r="292" spans="1:11" ht="15" customHeight="1">
      <c r="A292" s="50"/>
      <c r="B292" s="50"/>
      <c r="C292" s="50"/>
      <c r="D292" s="50"/>
      <c r="E292" s="50"/>
      <c r="F292" s="50"/>
      <c r="G292" s="37" t="s">
        <v>39</v>
      </c>
      <c r="H292" s="50"/>
      <c r="I292" s="37">
        <v>2033</v>
      </c>
      <c r="J292" s="37">
        <v>3035</v>
      </c>
      <c r="K292" s="50"/>
    </row>
    <row r="293" spans="1:11" ht="15" customHeight="1">
      <c r="A293" s="50"/>
      <c r="B293" s="50"/>
      <c r="C293" s="50"/>
      <c r="D293" s="50"/>
      <c r="E293" s="50"/>
      <c r="F293" s="50"/>
      <c r="G293" s="37" t="s">
        <v>40</v>
      </c>
      <c r="H293" s="50"/>
      <c r="I293" s="37">
        <v>3036</v>
      </c>
      <c r="J293" s="37">
        <v>3037</v>
      </c>
      <c r="K293" s="50"/>
    </row>
    <row r="294" spans="1:11" ht="15" customHeight="1">
      <c r="A294" s="47">
        <v>135</v>
      </c>
      <c r="B294" s="47" t="s">
        <v>509</v>
      </c>
      <c r="C294" s="47" t="s">
        <v>510</v>
      </c>
      <c r="D294" s="47" t="s">
        <v>48</v>
      </c>
      <c r="E294" s="47" t="s">
        <v>350</v>
      </c>
      <c r="F294" s="47" t="s">
        <v>362</v>
      </c>
      <c r="G294" s="34" t="s">
        <v>37</v>
      </c>
      <c r="H294" s="47" t="s">
        <v>24</v>
      </c>
      <c r="I294" s="35">
        <v>2027</v>
      </c>
      <c r="J294" s="35">
        <v>2028</v>
      </c>
      <c r="K294" s="47" t="s">
        <v>511</v>
      </c>
    </row>
    <row r="295" spans="1:11" ht="15" customHeight="1">
      <c r="A295" s="47"/>
      <c r="B295" s="47"/>
      <c r="C295" s="47"/>
      <c r="D295" s="47"/>
      <c r="E295" s="47"/>
      <c r="F295" s="47"/>
      <c r="G295" s="35" t="s">
        <v>39</v>
      </c>
      <c r="H295" s="47"/>
      <c r="I295" s="35">
        <v>2029</v>
      </c>
      <c r="J295" s="35">
        <v>2031</v>
      </c>
      <c r="K295" s="47"/>
    </row>
    <row r="296" spans="1:11" ht="30">
      <c r="A296" s="47"/>
      <c r="B296" s="47"/>
      <c r="C296" s="47"/>
      <c r="D296" s="47"/>
      <c r="E296" s="47"/>
      <c r="F296" s="47"/>
      <c r="G296" s="34" t="s">
        <v>40</v>
      </c>
      <c r="H296" s="47"/>
      <c r="I296" s="35">
        <v>2032</v>
      </c>
      <c r="J296" s="35">
        <v>2033</v>
      </c>
      <c r="K296" s="47"/>
    </row>
    <row r="297" spans="1:11" ht="15" customHeight="1">
      <c r="A297" s="47">
        <v>136</v>
      </c>
      <c r="B297" s="47" t="s">
        <v>512</v>
      </c>
      <c r="C297" s="47" t="s">
        <v>513</v>
      </c>
      <c r="D297" s="47" t="s">
        <v>48</v>
      </c>
      <c r="E297" s="47" t="s">
        <v>350</v>
      </c>
      <c r="F297" s="47" t="s">
        <v>362</v>
      </c>
      <c r="G297" s="34" t="s">
        <v>37</v>
      </c>
      <c r="H297" s="47" t="s">
        <v>24</v>
      </c>
      <c r="I297" s="35">
        <v>2027</v>
      </c>
      <c r="J297" s="35">
        <v>2028</v>
      </c>
      <c r="K297" s="47" t="s">
        <v>514</v>
      </c>
    </row>
    <row r="298" spans="1:11" ht="15" customHeight="1">
      <c r="A298" s="47"/>
      <c r="B298" s="47"/>
      <c r="C298" s="47"/>
      <c r="D298" s="47"/>
      <c r="E298" s="47"/>
      <c r="F298" s="47"/>
      <c r="G298" s="35" t="s">
        <v>39</v>
      </c>
      <c r="H298" s="47"/>
      <c r="I298" s="35">
        <v>2029</v>
      </c>
      <c r="J298" s="35">
        <v>2031</v>
      </c>
      <c r="K298" s="47"/>
    </row>
    <row r="299" spans="1:11" ht="30">
      <c r="A299" s="47"/>
      <c r="B299" s="47"/>
      <c r="C299" s="47"/>
      <c r="D299" s="47"/>
      <c r="E299" s="47"/>
      <c r="F299" s="47"/>
      <c r="G299" s="34" t="s">
        <v>40</v>
      </c>
      <c r="H299" s="47"/>
      <c r="I299" s="35">
        <v>2032</v>
      </c>
      <c r="J299" s="35">
        <v>2033</v>
      </c>
      <c r="K299" s="47"/>
    </row>
    <row r="300" spans="1:11" ht="15" customHeight="1">
      <c r="A300" s="47">
        <v>137</v>
      </c>
      <c r="B300" s="47" t="s">
        <v>515</v>
      </c>
      <c r="C300" s="47" t="s">
        <v>516</v>
      </c>
      <c r="D300" s="47" t="s">
        <v>48</v>
      </c>
      <c r="E300" s="47" t="s">
        <v>350</v>
      </c>
      <c r="F300" s="47" t="s">
        <v>362</v>
      </c>
      <c r="G300" s="34" t="s">
        <v>37</v>
      </c>
      <c r="H300" s="46" t="s">
        <v>24</v>
      </c>
      <c r="I300" s="35">
        <v>2027</v>
      </c>
      <c r="J300" s="35">
        <v>2028</v>
      </c>
      <c r="K300" s="47" t="s">
        <v>517</v>
      </c>
    </row>
    <row r="301" spans="1:11" ht="15" customHeight="1">
      <c r="A301" s="47"/>
      <c r="B301" s="47"/>
      <c r="C301" s="47"/>
      <c r="D301" s="47"/>
      <c r="E301" s="47"/>
      <c r="F301" s="47"/>
      <c r="G301" s="35" t="s">
        <v>39</v>
      </c>
      <c r="H301" s="46"/>
      <c r="I301" s="35">
        <v>2029</v>
      </c>
      <c r="J301" s="35">
        <v>2031</v>
      </c>
      <c r="K301" s="47"/>
    </row>
    <row r="302" spans="1:11" ht="15" customHeight="1">
      <c r="A302" s="47"/>
      <c r="B302" s="47"/>
      <c r="C302" s="47"/>
      <c r="D302" s="47"/>
      <c r="E302" s="47"/>
      <c r="F302" s="47"/>
      <c r="G302" s="35" t="s">
        <v>40</v>
      </c>
      <c r="H302" s="46"/>
      <c r="I302" s="35">
        <v>2032</v>
      </c>
      <c r="J302" s="35">
        <v>2033</v>
      </c>
      <c r="K302" s="47"/>
    </row>
    <row r="303" spans="1:11" ht="15" customHeight="1">
      <c r="A303" s="47">
        <v>138</v>
      </c>
      <c r="B303" s="47" t="s">
        <v>518</v>
      </c>
      <c r="C303" s="47" t="s">
        <v>519</v>
      </c>
      <c r="D303" s="47" t="s">
        <v>48</v>
      </c>
      <c r="E303" s="47" t="s">
        <v>350</v>
      </c>
      <c r="F303" s="47" t="s">
        <v>362</v>
      </c>
      <c r="G303" s="34" t="s">
        <v>37</v>
      </c>
      <c r="H303" s="46" t="s">
        <v>24</v>
      </c>
      <c r="I303" s="35">
        <v>2029</v>
      </c>
      <c r="J303" s="35">
        <v>2030</v>
      </c>
      <c r="K303" s="47" t="s">
        <v>520</v>
      </c>
    </row>
    <row r="304" spans="1:11" ht="15" customHeight="1">
      <c r="A304" s="47"/>
      <c r="B304" s="47"/>
      <c r="C304" s="47"/>
      <c r="D304" s="47"/>
      <c r="E304" s="47"/>
      <c r="F304" s="47"/>
      <c r="G304" s="35" t="s">
        <v>39</v>
      </c>
      <c r="H304" s="46"/>
      <c r="I304" s="35">
        <v>2031</v>
      </c>
      <c r="J304" s="35">
        <v>2033</v>
      </c>
      <c r="K304" s="47"/>
    </row>
    <row r="305" spans="1:12" ht="15" customHeight="1">
      <c r="A305" s="47"/>
      <c r="B305" s="47"/>
      <c r="C305" s="47"/>
      <c r="D305" s="47"/>
      <c r="E305" s="47"/>
      <c r="F305" s="47"/>
      <c r="G305" s="35" t="s">
        <v>40</v>
      </c>
      <c r="H305" s="46"/>
      <c r="I305" s="35">
        <v>2034</v>
      </c>
      <c r="J305" s="35">
        <v>2035</v>
      </c>
      <c r="K305" s="47"/>
    </row>
    <row r="306" spans="1:12">
      <c r="A306" s="47">
        <v>139</v>
      </c>
      <c r="B306" s="47" t="s">
        <v>521</v>
      </c>
      <c r="C306" s="47" t="s">
        <v>522</v>
      </c>
      <c r="D306" s="47" t="s">
        <v>48</v>
      </c>
      <c r="E306" s="47" t="s">
        <v>350</v>
      </c>
      <c r="F306" s="47" t="s">
        <v>402</v>
      </c>
      <c r="G306" s="34" t="s">
        <v>37</v>
      </c>
      <c r="H306" s="47" t="s">
        <v>24</v>
      </c>
      <c r="I306" s="35">
        <v>2030</v>
      </c>
      <c r="J306" s="35">
        <v>2031</v>
      </c>
      <c r="K306" s="47" t="s">
        <v>466</v>
      </c>
    </row>
    <row r="307" spans="1:12" ht="15" customHeight="1">
      <c r="A307" s="47"/>
      <c r="B307" s="47"/>
      <c r="C307" s="47"/>
      <c r="D307" s="47"/>
      <c r="E307" s="47"/>
      <c r="F307" s="47"/>
      <c r="G307" s="35" t="s">
        <v>39</v>
      </c>
      <c r="H307" s="47"/>
      <c r="I307" s="35">
        <v>2032</v>
      </c>
      <c r="J307" s="35">
        <v>2034</v>
      </c>
      <c r="K307" s="47"/>
    </row>
    <row r="308" spans="1:12" ht="15" customHeight="1">
      <c r="A308" s="47"/>
      <c r="B308" s="47"/>
      <c r="C308" s="47"/>
      <c r="D308" s="47"/>
      <c r="E308" s="47"/>
      <c r="F308" s="47"/>
      <c r="G308" s="35" t="s">
        <v>40</v>
      </c>
      <c r="H308" s="47"/>
      <c r="I308" s="35">
        <v>2035</v>
      </c>
      <c r="J308" s="35">
        <v>2036</v>
      </c>
      <c r="K308" s="47"/>
    </row>
    <row r="309" spans="1:12" ht="15" customHeight="1">
      <c r="A309" s="47">
        <v>140</v>
      </c>
      <c r="B309" s="47" t="s">
        <v>523</v>
      </c>
      <c r="C309" s="47" t="s">
        <v>524</v>
      </c>
      <c r="D309" s="47" t="s">
        <v>48</v>
      </c>
      <c r="E309" s="47" t="s">
        <v>350</v>
      </c>
      <c r="F309" s="47" t="s">
        <v>402</v>
      </c>
      <c r="G309" s="34" t="s">
        <v>37</v>
      </c>
      <c r="H309" s="47" t="s">
        <v>24</v>
      </c>
      <c r="I309" s="35">
        <v>2031</v>
      </c>
      <c r="J309" s="35">
        <v>2032</v>
      </c>
      <c r="K309" s="47" t="s">
        <v>466</v>
      </c>
    </row>
    <row r="310" spans="1:12" ht="15" customHeight="1">
      <c r="A310" s="47"/>
      <c r="B310" s="47"/>
      <c r="C310" s="47"/>
      <c r="D310" s="47"/>
      <c r="E310" s="47"/>
      <c r="F310" s="47"/>
      <c r="G310" s="35" t="s">
        <v>39</v>
      </c>
      <c r="H310" s="47"/>
      <c r="I310" s="35">
        <v>2033</v>
      </c>
      <c r="J310" s="35">
        <v>2035</v>
      </c>
      <c r="K310" s="47"/>
    </row>
    <row r="311" spans="1:12" ht="15" customHeight="1">
      <c r="A311" s="47"/>
      <c r="B311" s="47"/>
      <c r="C311" s="47"/>
      <c r="D311" s="47"/>
      <c r="E311" s="47"/>
      <c r="F311" s="47"/>
      <c r="G311" s="35" t="s">
        <v>40</v>
      </c>
      <c r="H311" s="47"/>
      <c r="I311" s="35">
        <v>2036</v>
      </c>
      <c r="J311" s="35">
        <v>2037</v>
      </c>
      <c r="K311" s="47"/>
      <c r="L311" s="38" t="s">
        <v>525</v>
      </c>
    </row>
    <row r="312" spans="1:12" ht="15" customHeight="1">
      <c r="A312" s="47">
        <v>141</v>
      </c>
      <c r="B312" s="47" t="s">
        <v>526</v>
      </c>
      <c r="C312" s="47" t="s">
        <v>527</v>
      </c>
      <c r="D312" s="47" t="s">
        <v>48</v>
      </c>
      <c r="E312" s="47" t="s">
        <v>350</v>
      </c>
      <c r="F312" s="47" t="s">
        <v>430</v>
      </c>
      <c r="G312" s="34" t="s">
        <v>37</v>
      </c>
      <c r="H312" s="47" t="s">
        <v>24</v>
      </c>
      <c r="I312" s="35">
        <v>2032</v>
      </c>
      <c r="J312" s="35">
        <v>2033</v>
      </c>
      <c r="K312" s="47" t="s">
        <v>528</v>
      </c>
      <c r="L312" s="38" t="s">
        <v>529</v>
      </c>
    </row>
    <row r="313" spans="1:12" ht="15" customHeight="1">
      <c r="A313" s="47"/>
      <c r="B313" s="47"/>
      <c r="C313" s="47"/>
      <c r="D313" s="47"/>
      <c r="E313" s="47"/>
      <c r="F313" s="47"/>
      <c r="G313" s="35" t="s">
        <v>39</v>
      </c>
      <c r="H313" s="47"/>
      <c r="I313" s="35">
        <v>2034</v>
      </c>
      <c r="J313" s="35">
        <v>2036</v>
      </c>
      <c r="K313" s="47"/>
    </row>
    <row r="314" spans="1:12" ht="15" customHeight="1">
      <c r="A314" s="47"/>
      <c r="B314" s="47"/>
      <c r="C314" s="47"/>
      <c r="D314" s="47"/>
      <c r="E314" s="47"/>
      <c r="F314" s="47"/>
      <c r="G314" s="35" t="s">
        <v>40</v>
      </c>
      <c r="H314" s="47"/>
      <c r="I314" s="35">
        <v>2037</v>
      </c>
      <c r="J314" s="35">
        <v>2038</v>
      </c>
      <c r="K314" s="47"/>
    </row>
    <row r="315" spans="1:12" ht="15" customHeight="1">
      <c r="A315" s="47">
        <v>142</v>
      </c>
      <c r="B315" s="47" t="s">
        <v>530</v>
      </c>
      <c r="C315" s="47" t="s">
        <v>531</v>
      </c>
      <c r="D315" s="47" t="s">
        <v>48</v>
      </c>
      <c r="E315" s="47" t="s">
        <v>350</v>
      </c>
      <c r="F315" s="47" t="s">
        <v>430</v>
      </c>
      <c r="G315" s="34" t="s">
        <v>37</v>
      </c>
      <c r="H315" s="47" t="s">
        <v>24</v>
      </c>
      <c r="I315" s="35">
        <v>2033</v>
      </c>
      <c r="J315" s="35">
        <v>2034</v>
      </c>
      <c r="K315" s="47" t="s">
        <v>431</v>
      </c>
    </row>
    <row r="316" spans="1:12" ht="15" customHeight="1">
      <c r="A316" s="47"/>
      <c r="B316" s="47"/>
      <c r="C316" s="47"/>
      <c r="D316" s="47"/>
      <c r="E316" s="47"/>
      <c r="F316" s="47"/>
      <c r="G316" s="35" t="s">
        <v>39</v>
      </c>
      <c r="H316" s="47"/>
      <c r="I316" s="35">
        <v>2035</v>
      </c>
      <c r="J316" s="35">
        <v>2037</v>
      </c>
      <c r="K316" s="47"/>
    </row>
    <row r="317" spans="1:12" ht="15" customHeight="1">
      <c r="A317" s="47"/>
      <c r="B317" s="47"/>
      <c r="C317" s="47"/>
      <c r="D317" s="47"/>
      <c r="E317" s="47"/>
      <c r="F317" s="47"/>
      <c r="G317" s="35" t="s">
        <v>40</v>
      </c>
      <c r="H317" s="47"/>
      <c r="I317" s="35">
        <v>2038</v>
      </c>
      <c r="J317" s="35">
        <v>2039</v>
      </c>
      <c r="K317" s="47"/>
    </row>
    <row r="318" spans="1:12" ht="15" customHeight="1">
      <c r="A318" s="47">
        <v>143</v>
      </c>
      <c r="B318" s="47" t="s">
        <v>532</v>
      </c>
      <c r="C318" s="47" t="s">
        <v>533</v>
      </c>
      <c r="D318" s="47" t="s">
        <v>48</v>
      </c>
      <c r="E318" s="47" t="s">
        <v>350</v>
      </c>
      <c r="F318" s="47" t="s">
        <v>430</v>
      </c>
      <c r="G318" s="34" t="s">
        <v>37</v>
      </c>
      <c r="H318" s="47" t="s">
        <v>24</v>
      </c>
      <c r="I318" s="35">
        <v>2034</v>
      </c>
      <c r="J318" s="35">
        <v>2035</v>
      </c>
      <c r="K318" s="47" t="s">
        <v>534</v>
      </c>
    </row>
    <row r="319" spans="1:12" ht="15" customHeight="1">
      <c r="A319" s="47"/>
      <c r="B319" s="47"/>
      <c r="C319" s="47"/>
      <c r="D319" s="47"/>
      <c r="E319" s="47"/>
      <c r="F319" s="47"/>
      <c r="G319" s="35" t="s">
        <v>39</v>
      </c>
      <c r="H319" s="47"/>
      <c r="I319" s="35">
        <v>2036</v>
      </c>
      <c r="J319" s="35">
        <v>2038</v>
      </c>
      <c r="K319" s="47"/>
    </row>
    <row r="320" spans="1:12" ht="15" customHeight="1">
      <c r="A320" s="47"/>
      <c r="B320" s="47"/>
      <c r="C320" s="47"/>
      <c r="D320" s="47"/>
      <c r="E320" s="47"/>
      <c r="F320" s="47"/>
      <c r="G320" s="35" t="s">
        <v>40</v>
      </c>
      <c r="H320" s="47"/>
      <c r="I320" s="35">
        <v>2039</v>
      </c>
      <c r="J320" s="35">
        <v>2040</v>
      </c>
      <c r="K320" s="47"/>
    </row>
    <row r="321" spans="1:11" ht="15" customHeight="1">
      <c r="A321" s="47">
        <v>144</v>
      </c>
      <c r="B321" s="47" t="s">
        <v>535</v>
      </c>
      <c r="C321" s="47" t="s">
        <v>536</v>
      </c>
      <c r="D321" s="47" t="s">
        <v>48</v>
      </c>
      <c r="E321" s="47" t="s">
        <v>350</v>
      </c>
      <c r="F321" s="47" t="s">
        <v>402</v>
      </c>
      <c r="G321" s="34" t="s">
        <v>37</v>
      </c>
      <c r="H321" s="47" t="s">
        <v>24</v>
      </c>
      <c r="I321" s="35">
        <v>2034</v>
      </c>
      <c r="J321" s="35">
        <v>2035</v>
      </c>
      <c r="K321" s="47" t="s">
        <v>382</v>
      </c>
    </row>
    <row r="322" spans="1:11" ht="15" customHeight="1">
      <c r="A322" s="47"/>
      <c r="B322" s="47"/>
      <c r="C322" s="47"/>
      <c r="D322" s="47"/>
      <c r="E322" s="47"/>
      <c r="F322" s="47"/>
      <c r="G322" s="35" t="s">
        <v>39</v>
      </c>
      <c r="H322" s="47"/>
      <c r="I322" s="35">
        <v>2036</v>
      </c>
      <c r="J322" s="35">
        <v>2038</v>
      </c>
      <c r="K322" s="47"/>
    </row>
    <row r="323" spans="1:11" ht="15" customHeight="1">
      <c r="A323" s="47"/>
      <c r="B323" s="47"/>
      <c r="C323" s="47"/>
      <c r="D323" s="47"/>
      <c r="E323" s="47"/>
      <c r="F323" s="47"/>
      <c r="G323" s="35" t="s">
        <v>40</v>
      </c>
      <c r="H323" s="47"/>
      <c r="I323" s="35">
        <v>2039</v>
      </c>
      <c r="J323" s="35">
        <v>2040</v>
      </c>
      <c r="K323" s="47"/>
    </row>
    <row r="324" spans="1:11" ht="15" customHeight="1">
      <c r="A324" s="47">
        <v>145</v>
      </c>
      <c r="B324" s="47" t="s">
        <v>537</v>
      </c>
      <c r="C324" s="47" t="s">
        <v>538</v>
      </c>
      <c r="D324" s="47" t="s">
        <v>48</v>
      </c>
      <c r="E324" s="47" t="s">
        <v>350</v>
      </c>
      <c r="F324" s="47" t="s">
        <v>430</v>
      </c>
      <c r="G324" s="34" t="s">
        <v>37</v>
      </c>
      <c r="H324" s="47" t="s">
        <v>24</v>
      </c>
      <c r="I324" s="35">
        <v>2035</v>
      </c>
      <c r="J324" s="35">
        <v>2036</v>
      </c>
      <c r="K324" s="47" t="s">
        <v>466</v>
      </c>
    </row>
    <row r="325" spans="1:11" ht="15" customHeight="1">
      <c r="A325" s="47"/>
      <c r="B325" s="47"/>
      <c r="C325" s="47"/>
      <c r="D325" s="47"/>
      <c r="E325" s="47"/>
      <c r="F325" s="47"/>
      <c r="G325" s="35" t="s">
        <v>39</v>
      </c>
      <c r="H325" s="47"/>
      <c r="I325" s="35">
        <v>2037</v>
      </c>
      <c r="J325" s="35">
        <v>2039</v>
      </c>
      <c r="K325" s="47"/>
    </row>
    <row r="326" spans="1:11" ht="15" customHeight="1">
      <c r="A326" s="47"/>
      <c r="B326" s="47"/>
      <c r="C326" s="47"/>
      <c r="D326" s="47"/>
      <c r="E326" s="47"/>
      <c r="F326" s="47"/>
      <c r="G326" s="35" t="s">
        <v>40</v>
      </c>
      <c r="H326" s="47"/>
      <c r="I326" s="35">
        <v>2040</v>
      </c>
      <c r="J326" s="35">
        <v>2041</v>
      </c>
      <c r="K326" s="47"/>
    </row>
    <row r="327" spans="1:11" ht="15" customHeight="1">
      <c r="A327" s="47">
        <v>146</v>
      </c>
      <c r="B327" s="47" t="s">
        <v>539</v>
      </c>
      <c r="C327" s="47" t="s">
        <v>540</v>
      </c>
      <c r="D327" s="47" t="s">
        <v>48</v>
      </c>
      <c r="E327" s="47" t="s">
        <v>350</v>
      </c>
      <c r="F327" s="47" t="s">
        <v>430</v>
      </c>
      <c r="G327" s="34" t="s">
        <v>37</v>
      </c>
      <c r="H327" s="47" t="s">
        <v>24</v>
      </c>
      <c r="I327" s="35">
        <v>2035</v>
      </c>
      <c r="J327" s="35">
        <v>2036</v>
      </c>
      <c r="K327" s="47" t="s">
        <v>382</v>
      </c>
    </row>
    <row r="328" spans="1:11">
      <c r="A328" s="47"/>
      <c r="B328" s="47"/>
      <c r="C328" s="47"/>
      <c r="D328" s="47"/>
      <c r="E328" s="47"/>
      <c r="F328" s="47"/>
      <c r="G328" s="35" t="s">
        <v>39</v>
      </c>
      <c r="H328" s="47"/>
      <c r="I328" s="35">
        <v>2037</v>
      </c>
      <c r="J328" s="35">
        <v>2039</v>
      </c>
      <c r="K328" s="47"/>
    </row>
    <row r="329" spans="1:11" ht="30">
      <c r="A329" s="47"/>
      <c r="B329" s="47"/>
      <c r="C329" s="47"/>
      <c r="D329" s="47"/>
      <c r="E329" s="47"/>
      <c r="F329" s="47"/>
      <c r="G329" s="35" t="s">
        <v>40</v>
      </c>
      <c r="H329" s="47"/>
      <c r="I329" s="35">
        <v>2040</v>
      </c>
      <c r="J329" s="35">
        <v>2041</v>
      </c>
      <c r="K329" s="47"/>
    </row>
    <row r="330" spans="1:11" ht="15" customHeight="1">
      <c r="A330" s="47">
        <v>147</v>
      </c>
      <c r="B330" s="47" t="s">
        <v>541</v>
      </c>
      <c r="C330" s="47" t="s">
        <v>542</v>
      </c>
      <c r="D330" s="47" t="s">
        <v>48</v>
      </c>
      <c r="E330" s="47" t="s">
        <v>350</v>
      </c>
      <c r="F330" s="47" t="s">
        <v>543</v>
      </c>
      <c r="G330" s="34" t="s">
        <v>37</v>
      </c>
      <c r="H330" s="50" t="s">
        <v>24</v>
      </c>
      <c r="I330" s="35">
        <v>2028</v>
      </c>
      <c r="J330" s="35">
        <v>2029</v>
      </c>
      <c r="K330" s="47" t="s">
        <v>284</v>
      </c>
    </row>
    <row r="331" spans="1:11" ht="15" customHeight="1">
      <c r="A331" s="47"/>
      <c r="B331" s="47"/>
      <c r="C331" s="47"/>
      <c r="D331" s="47"/>
      <c r="E331" s="47"/>
      <c r="F331" s="47"/>
      <c r="G331" s="35" t="s">
        <v>39</v>
      </c>
      <c r="H331" s="50"/>
      <c r="I331" s="35">
        <v>2030</v>
      </c>
      <c r="J331" s="35">
        <v>2032</v>
      </c>
      <c r="K331" s="47"/>
    </row>
    <row r="332" spans="1:11" ht="15" customHeight="1">
      <c r="A332" s="47"/>
      <c r="B332" s="47"/>
      <c r="C332" s="47"/>
      <c r="D332" s="47"/>
      <c r="E332" s="47"/>
      <c r="F332" s="47"/>
      <c r="G332" s="35" t="s">
        <v>40</v>
      </c>
      <c r="H332" s="50"/>
      <c r="I332" s="35">
        <v>2033</v>
      </c>
      <c r="J332" s="35">
        <v>2034</v>
      </c>
      <c r="K332" s="47"/>
    </row>
    <row r="333" spans="1:11" ht="15" customHeight="1">
      <c r="A333" s="47">
        <v>148</v>
      </c>
      <c r="B333" s="47" t="s">
        <v>544</v>
      </c>
      <c r="C333" s="57" t="s">
        <v>545</v>
      </c>
      <c r="D333" s="57" t="s">
        <v>48</v>
      </c>
      <c r="E333" s="47" t="s">
        <v>350</v>
      </c>
      <c r="F333" s="47" t="s">
        <v>381</v>
      </c>
      <c r="G333" s="34" t="s">
        <v>37</v>
      </c>
      <c r="H333" s="50" t="s">
        <v>24</v>
      </c>
      <c r="I333" s="35">
        <v>2028</v>
      </c>
      <c r="J333" s="35">
        <v>2029</v>
      </c>
      <c r="K333" s="47" t="s">
        <v>546</v>
      </c>
    </row>
    <row r="334" spans="1:11" ht="15" customHeight="1">
      <c r="A334" s="47"/>
      <c r="B334" s="47"/>
      <c r="C334" s="57"/>
      <c r="D334" s="57"/>
      <c r="E334" s="47"/>
      <c r="F334" s="47"/>
      <c r="G334" s="35" t="s">
        <v>39</v>
      </c>
      <c r="H334" s="50"/>
      <c r="I334" s="35">
        <v>2030</v>
      </c>
      <c r="J334" s="35">
        <v>2032</v>
      </c>
      <c r="K334" s="47"/>
    </row>
    <row r="335" spans="1:11" ht="15" customHeight="1">
      <c r="A335" s="47"/>
      <c r="B335" s="47"/>
      <c r="C335" s="57"/>
      <c r="D335" s="57"/>
      <c r="E335" s="47"/>
      <c r="F335" s="47"/>
      <c r="G335" s="35" t="s">
        <v>40</v>
      </c>
      <c r="H335" s="50"/>
      <c r="I335" s="35">
        <v>2033</v>
      </c>
      <c r="J335" s="35">
        <v>2034</v>
      </c>
      <c r="K335" s="47"/>
    </row>
    <row r="336" spans="1:11" ht="15" customHeight="1">
      <c r="A336" s="47">
        <v>149</v>
      </c>
      <c r="B336" s="47" t="s">
        <v>547</v>
      </c>
      <c r="C336" s="47" t="s">
        <v>548</v>
      </c>
      <c r="D336" s="47" t="s">
        <v>48</v>
      </c>
      <c r="E336" s="47" t="s">
        <v>350</v>
      </c>
      <c r="F336" s="47" t="s">
        <v>381</v>
      </c>
      <c r="G336" s="34" t="s">
        <v>37</v>
      </c>
      <c r="H336" s="50" t="s">
        <v>24</v>
      </c>
      <c r="I336" s="35">
        <v>2029</v>
      </c>
      <c r="J336" s="35">
        <v>2030</v>
      </c>
      <c r="K336" s="47" t="s">
        <v>549</v>
      </c>
    </row>
    <row r="337" spans="1:11" ht="13.9" customHeight="1">
      <c r="A337" s="47"/>
      <c r="B337" s="47"/>
      <c r="C337" s="47"/>
      <c r="D337" s="47"/>
      <c r="E337" s="47"/>
      <c r="F337" s="47"/>
      <c r="G337" s="35" t="s">
        <v>39</v>
      </c>
      <c r="H337" s="50"/>
      <c r="I337" s="35">
        <v>2031</v>
      </c>
      <c r="J337" s="35">
        <v>2033</v>
      </c>
      <c r="K337" s="47"/>
    </row>
    <row r="338" spans="1:11" ht="30">
      <c r="A338" s="47"/>
      <c r="B338" s="47"/>
      <c r="C338" s="47"/>
      <c r="D338" s="47"/>
      <c r="E338" s="47"/>
      <c r="F338" s="47"/>
      <c r="G338" s="35" t="s">
        <v>40</v>
      </c>
      <c r="H338" s="50"/>
      <c r="I338" s="35">
        <v>2034</v>
      </c>
      <c r="J338" s="35">
        <v>2035</v>
      </c>
      <c r="K338" s="47"/>
    </row>
    <row r="339" spans="1:11">
      <c r="A339" s="47">
        <v>150</v>
      </c>
      <c r="B339" s="47" t="s">
        <v>550</v>
      </c>
      <c r="C339" s="47" t="s">
        <v>551</v>
      </c>
      <c r="D339" s="47" t="s">
        <v>48</v>
      </c>
      <c r="E339" s="47" t="s">
        <v>350</v>
      </c>
      <c r="F339" s="47" t="s">
        <v>552</v>
      </c>
      <c r="G339" s="34" t="s">
        <v>37</v>
      </c>
      <c r="H339" s="50" t="s">
        <v>24</v>
      </c>
      <c r="I339" s="35">
        <v>2032</v>
      </c>
      <c r="J339" s="35">
        <v>2033</v>
      </c>
      <c r="K339" s="47" t="s">
        <v>553</v>
      </c>
    </row>
    <row r="340" spans="1:11">
      <c r="A340" s="47"/>
      <c r="B340" s="47"/>
      <c r="C340" s="47"/>
      <c r="D340" s="47"/>
      <c r="E340" s="47"/>
      <c r="F340" s="47"/>
      <c r="G340" s="35" t="s">
        <v>39</v>
      </c>
      <c r="H340" s="50"/>
      <c r="I340" s="35">
        <v>2034</v>
      </c>
      <c r="J340" s="35">
        <v>2036</v>
      </c>
      <c r="K340" s="47"/>
    </row>
    <row r="341" spans="1:11" ht="30">
      <c r="A341" s="47"/>
      <c r="B341" s="47"/>
      <c r="C341" s="47"/>
      <c r="D341" s="47"/>
      <c r="E341" s="47"/>
      <c r="F341" s="47"/>
      <c r="G341" s="35" t="s">
        <v>40</v>
      </c>
      <c r="H341" s="50"/>
      <c r="I341" s="35">
        <v>2037</v>
      </c>
      <c r="J341" s="35">
        <v>2038</v>
      </c>
      <c r="K341" s="47"/>
    </row>
    <row r="342" spans="1:11">
      <c r="A342" s="47">
        <v>151</v>
      </c>
      <c r="B342" s="47" t="s">
        <v>554</v>
      </c>
      <c r="C342" s="47" t="s">
        <v>555</v>
      </c>
      <c r="D342" s="47" t="s">
        <v>48</v>
      </c>
      <c r="E342" s="47" t="s">
        <v>350</v>
      </c>
      <c r="F342" s="47" t="s">
        <v>381</v>
      </c>
      <c r="G342" s="34" t="s">
        <v>37</v>
      </c>
      <c r="H342" s="50" t="s">
        <v>24</v>
      </c>
      <c r="I342" s="35">
        <v>2034</v>
      </c>
      <c r="J342" s="35">
        <v>2035</v>
      </c>
      <c r="K342" s="47" t="s">
        <v>389</v>
      </c>
    </row>
    <row r="343" spans="1:11">
      <c r="A343" s="47"/>
      <c r="B343" s="47"/>
      <c r="C343" s="47"/>
      <c r="D343" s="47"/>
      <c r="E343" s="47"/>
      <c r="F343" s="47"/>
      <c r="G343" s="35" t="s">
        <v>39</v>
      </c>
      <c r="H343" s="50"/>
      <c r="I343" s="35">
        <v>2036</v>
      </c>
      <c r="J343" s="35">
        <v>2038</v>
      </c>
      <c r="K343" s="47"/>
    </row>
    <row r="344" spans="1:11" ht="30">
      <c r="A344" s="47"/>
      <c r="B344" s="47"/>
      <c r="C344" s="47"/>
      <c r="D344" s="47"/>
      <c r="E344" s="47"/>
      <c r="F344" s="47"/>
      <c r="G344" s="35" t="s">
        <v>40</v>
      </c>
      <c r="H344" s="50"/>
      <c r="I344" s="35">
        <v>2039</v>
      </c>
      <c r="J344" s="35">
        <v>2040</v>
      </c>
      <c r="K344" s="47"/>
    </row>
  </sheetData>
  <mergeCells count="944">
    <mergeCell ref="I3:J4"/>
    <mergeCell ref="A1:K1"/>
    <mergeCell ref="K321:K323"/>
    <mergeCell ref="K324:K326"/>
    <mergeCell ref="K327:K329"/>
    <mergeCell ref="K330:K332"/>
    <mergeCell ref="K333:K335"/>
    <mergeCell ref="K336:K338"/>
    <mergeCell ref="K339:K341"/>
    <mergeCell ref="K244:K245"/>
    <mergeCell ref="K246:K248"/>
    <mergeCell ref="K249:K251"/>
    <mergeCell ref="K252:K254"/>
    <mergeCell ref="K255:K257"/>
    <mergeCell ref="K258:K260"/>
    <mergeCell ref="K261:K263"/>
    <mergeCell ref="K264:K266"/>
    <mergeCell ref="K224:K225"/>
    <mergeCell ref="K226:K227"/>
    <mergeCell ref="K228:K229"/>
    <mergeCell ref="K230:K231"/>
    <mergeCell ref="K232:K233"/>
    <mergeCell ref="K234:K235"/>
    <mergeCell ref="K236:K237"/>
    <mergeCell ref="K342:K344"/>
    <mergeCell ref="L56:L58"/>
    <mergeCell ref="L59:L62"/>
    <mergeCell ref="L65:L66"/>
    <mergeCell ref="L208:L209"/>
    <mergeCell ref="K294:K296"/>
    <mergeCell ref="K297:K299"/>
    <mergeCell ref="K300:K302"/>
    <mergeCell ref="K303:K305"/>
    <mergeCell ref="K306:K308"/>
    <mergeCell ref="K309:K311"/>
    <mergeCell ref="K312:K314"/>
    <mergeCell ref="K315:K317"/>
    <mergeCell ref="K318:K320"/>
    <mergeCell ref="K267:K269"/>
    <mergeCell ref="K270:K272"/>
    <mergeCell ref="K273:K275"/>
    <mergeCell ref="K276:K278"/>
    <mergeCell ref="K279:K281"/>
    <mergeCell ref="K282:K284"/>
    <mergeCell ref="K285:K287"/>
    <mergeCell ref="K288:K290"/>
    <mergeCell ref="K291:K293"/>
    <mergeCell ref="K242:K243"/>
    <mergeCell ref="K238:K239"/>
    <mergeCell ref="K240:K241"/>
    <mergeCell ref="K206:K207"/>
    <mergeCell ref="K208:K209"/>
    <mergeCell ref="K210:K211"/>
    <mergeCell ref="K212:K213"/>
    <mergeCell ref="K214:K215"/>
    <mergeCell ref="K216:K217"/>
    <mergeCell ref="K218:K219"/>
    <mergeCell ref="K220:K221"/>
    <mergeCell ref="K222:K223"/>
    <mergeCell ref="K178:K180"/>
    <mergeCell ref="K181:K183"/>
    <mergeCell ref="K187:K188"/>
    <mergeCell ref="K192:K193"/>
    <mergeCell ref="K196:K197"/>
    <mergeCell ref="K198:K199"/>
    <mergeCell ref="K200:K201"/>
    <mergeCell ref="K202:K203"/>
    <mergeCell ref="K204:K205"/>
    <mergeCell ref="K151:K153"/>
    <mergeCell ref="K154:K156"/>
    <mergeCell ref="K157:K159"/>
    <mergeCell ref="K160:K162"/>
    <mergeCell ref="K163:K165"/>
    <mergeCell ref="K166:K168"/>
    <mergeCell ref="K169:K171"/>
    <mergeCell ref="K172:K174"/>
    <mergeCell ref="K175:K177"/>
    <mergeCell ref="K132:K133"/>
    <mergeCell ref="K134:K135"/>
    <mergeCell ref="K136:K137"/>
    <mergeCell ref="K138:K139"/>
    <mergeCell ref="K140:K141"/>
    <mergeCell ref="K142:K143"/>
    <mergeCell ref="K144:K145"/>
    <mergeCell ref="K146:K147"/>
    <mergeCell ref="K148:K150"/>
    <mergeCell ref="K102:K103"/>
    <mergeCell ref="K105:K107"/>
    <mergeCell ref="K108:K110"/>
    <mergeCell ref="K111:K113"/>
    <mergeCell ref="K114:K116"/>
    <mergeCell ref="K117:K119"/>
    <mergeCell ref="K120:K122"/>
    <mergeCell ref="K124:K125"/>
    <mergeCell ref="K130:K131"/>
    <mergeCell ref="K74:K75"/>
    <mergeCell ref="K76:K77"/>
    <mergeCell ref="K80:K82"/>
    <mergeCell ref="K83:K85"/>
    <mergeCell ref="K87:K88"/>
    <mergeCell ref="K90:K91"/>
    <mergeCell ref="K92:K94"/>
    <mergeCell ref="K95:K97"/>
    <mergeCell ref="K98:K100"/>
    <mergeCell ref="H327:H329"/>
    <mergeCell ref="H330:H332"/>
    <mergeCell ref="H333:H335"/>
    <mergeCell ref="H336:H338"/>
    <mergeCell ref="H339:H341"/>
    <mergeCell ref="H342:H344"/>
    <mergeCell ref="K3:K5"/>
    <mergeCell ref="K11:K13"/>
    <mergeCell ref="K14:K15"/>
    <mergeCell ref="K16:K18"/>
    <mergeCell ref="K19:K21"/>
    <mergeCell ref="K22:K24"/>
    <mergeCell ref="K25:K27"/>
    <mergeCell ref="K31:K32"/>
    <mergeCell ref="K34:K35"/>
    <mergeCell ref="K48:K49"/>
    <mergeCell ref="K54:K55"/>
    <mergeCell ref="K56:K58"/>
    <mergeCell ref="K59:K62"/>
    <mergeCell ref="K63:K64"/>
    <mergeCell ref="K65:K66"/>
    <mergeCell ref="K67:K68"/>
    <mergeCell ref="K69:K71"/>
    <mergeCell ref="K72:K73"/>
    <mergeCell ref="H300:H302"/>
    <mergeCell ref="H303:H305"/>
    <mergeCell ref="H306:H308"/>
    <mergeCell ref="H309:H311"/>
    <mergeCell ref="H312:H314"/>
    <mergeCell ref="H315:H317"/>
    <mergeCell ref="H318:H320"/>
    <mergeCell ref="H321:H323"/>
    <mergeCell ref="H324:H326"/>
    <mergeCell ref="H273:H275"/>
    <mergeCell ref="H276:H278"/>
    <mergeCell ref="H279:H281"/>
    <mergeCell ref="H282:H284"/>
    <mergeCell ref="H285:H287"/>
    <mergeCell ref="H288:H290"/>
    <mergeCell ref="H291:H293"/>
    <mergeCell ref="H294:H296"/>
    <mergeCell ref="H297:H299"/>
    <mergeCell ref="H246:H248"/>
    <mergeCell ref="H249:H251"/>
    <mergeCell ref="H252:H254"/>
    <mergeCell ref="H255:H257"/>
    <mergeCell ref="H258:H260"/>
    <mergeCell ref="H261:H263"/>
    <mergeCell ref="H264:H266"/>
    <mergeCell ref="H267:H269"/>
    <mergeCell ref="H270:H272"/>
    <mergeCell ref="H228:H229"/>
    <mergeCell ref="H230:H231"/>
    <mergeCell ref="H232:H233"/>
    <mergeCell ref="H234:H235"/>
    <mergeCell ref="H236:H237"/>
    <mergeCell ref="H238:H239"/>
    <mergeCell ref="H240:H241"/>
    <mergeCell ref="H242:H243"/>
    <mergeCell ref="H244:H245"/>
    <mergeCell ref="H210:H211"/>
    <mergeCell ref="H212:H213"/>
    <mergeCell ref="H214:H215"/>
    <mergeCell ref="H216:H217"/>
    <mergeCell ref="H218:H219"/>
    <mergeCell ref="H220:H221"/>
    <mergeCell ref="H222:H223"/>
    <mergeCell ref="H224:H225"/>
    <mergeCell ref="H226:H227"/>
    <mergeCell ref="H187:H188"/>
    <mergeCell ref="H192:H193"/>
    <mergeCell ref="H196:H197"/>
    <mergeCell ref="H198:H199"/>
    <mergeCell ref="H200:H201"/>
    <mergeCell ref="H202:H203"/>
    <mergeCell ref="H204:H205"/>
    <mergeCell ref="H206:H207"/>
    <mergeCell ref="H208:H209"/>
    <mergeCell ref="H157:H159"/>
    <mergeCell ref="H160:H162"/>
    <mergeCell ref="H163:H165"/>
    <mergeCell ref="H166:H168"/>
    <mergeCell ref="H169:H171"/>
    <mergeCell ref="H172:H174"/>
    <mergeCell ref="H175:H177"/>
    <mergeCell ref="H178:H180"/>
    <mergeCell ref="H181:H183"/>
    <mergeCell ref="H136:H137"/>
    <mergeCell ref="H138:H139"/>
    <mergeCell ref="H140:H141"/>
    <mergeCell ref="H142:H143"/>
    <mergeCell ref="H144:H145"/>
    <mergeCell ref="H146:H147"/>
    <mergeCell ref="H148:H150"/>
    <mergeCell ref="H151:H153"/>
    <mergeCell ref="H154:H156"/>
    <mergeCell ref="H108:H110"/>
    <mergeCell ref="H111:H113"/>
    <mergeCell ref="H114:H116"/>
    <mergeCell ref="H117:H119"/>
    <mergeCell ref="H120:H122"/>
    <mergeCell ref="H124:H125"/>
    <mergeCell ref="H130:H131"/>
    <mergeCell ref="H132:H133"/>
    <mergeCell ref="H134:H135"/>
    <mergeCell ref="H80:H82"/>
    <mergeCell ref="H83:H85"/>
    <mergeCell ref="H87:H88"/>
    <mergeCell ref="H90:H91"/>
    <mergeCell ref="H92:H94"/>
    <mergeCell ref="H95:H97"/>
    <mergeCell ref="H98:H100"/>
    <mergeCell ref="H102:H103"/>
    <mergeCell ref="H105:H107"/>
    <mergeCell ref="F336:F338"/>
    <mergeCell ref="F339:F341"/>
    <mergeCell ref="F342:F344"/>
    <mergeCell ref="G3:G5"/>
    <mergeCell ref="H3:H5"/>
    <mergeCell ref="H11:H13"/>
    <mergeCell ref="H14:H15"/>
    <mergeCell ref="H16:H18"/>
    <mergeCell ref="H19:H21"/>
    <mergeCell ref="H22:H24"/>
    <mergeCell ref="H25:H27"/>
    <mergeCell ref="H31:H32"/>
    <mergeCell ref="H34:H35"/>
    <mergeCell ref="H48:H49"/>
    <mergeCell ref="H54:H55"/>
    <mergeCell ref="H56:H58"/>
    <mergeCell ref="H59:H62"/>
    <mergeCell ref="H63:H64"/>
    <mergeCell ref="H65:H66"/>
    <mergeCell ref="H67:H68"/>
    <mergeCell ref="H69:H71"/>
    <mergeCell ref="H72:H73"/>
    <mergeCell ref="H74:H75"/>
    <mergeCell ref="H76:H77"/>
    <mergeCell ref="F309:F311"/>
    <mergeCell ref="F312:F314"/>
    <mergeCell ref="F315:F317"/>
    <mergeCell ref="F318:F320"/>
    <mergeCell ref="F321:F323"/>
    <mergeCell ref="F324:F326"/>
    <mergeCell ref="F327:F329"/>
    <mergeCell ref="F330:F332"/>
    <mergeCell ref="F333:F335"/>
    <mergeCell ref="F282:F284"/>
    <mergeCell ref="F285:F287"/>
    <mergeCell ref="F288:F290"/>
    <mergeCell ref="F291:F293"/>
    <mergeCell ref="F294:F296"/>
    <mergeCell ref="F297:F299"/>
    <mergeCell ref="F300:F302"/>
    <mergeCell ref="F303:F305"/>
    <mergeCell ref="F306:F308"/>
    <mergeCell ref="F255:F257"/>
    <mergeCell ref="F258:F260"/>
    <mergeCell ref="F261:F263"/>
    <mergeCell ref="F264:F266"/>
    <mergeCell ref="F267:F269"/>
    <mergeCell ref="F270:F272"/>
    <mergeCell ref="F273:F275"/>
    <mergeCell ref="F276:F278"/>
    <mergeCell ref="F279:F281"/>
    <mergeCell ref="F234:F235"/>
    <mergeCell ref="F236:F237"/>
    <mergeCell ref="F238:F239"/>
    <mergeCell ref="F240:F241"/>
    <mergeCell ref="F242:F243"/>
    <mergeCell ref="F244:F245"/>
    <mergeCell ref="F246:F248"/>
    <mergeCell ref="F249:F251"/>
    <mergeCell ref="F252:F254"/>
    <mergeCell ref="F216:F217"/>
    <mergeCell ref="F218:F219"/>
    <mergeCell ref="F220:F221"/>
    <mergeCell ref="F222:F223"/>
    <mergeCell ref="F224:F225"/>
    <mergeCell ref="F226:F227"/>
    <mergeCell ref="F228:F229"/>
    <mergeCell ref="F230:F231"/>
    <mergeCell ref="F232:F233"/>
    <mergeCell ref="F198:F199"/>
    <mergeCell ref="F200:F201"/>
    <mergeCell ref="F202:F203"/>
    <mergeCell ref="F204:F205"/>
    <mergeCell ref="F206:F207"/>
    <mergeCell ref="F208:F209"/>
    <mergeCell ref="F210:F211"/>
    <mergeCell ref="F212:F213"/>
    <mergeCell ref="F214:F215"/>
    <mergeCell ref="F166:F168"/>
    <mergeCell ref="F169:F171"/>
    <mergeCell ref="F172:F174"/>
    <mergeCell ref="F175:F177"/>
    <mergeCell ref="F178:F180"/>
    <mergeCell ref="F181:F183"/>
    <mergeCell ref="F187:F188"/>
    <mergeCell ref="F192:F193"/>
    <mergeCell ref="F196:F197"/>
    <mergeCell ref="F142:F143"/>
    <mergeCell ref="F144:F145"/>
    <mergeCell ref="F146:F147"/>
    <mergeCell ref="F148:F150"/>
    <mergeCell ref="F151:F153"/>
    <mergeCell ref="F154:F156"/>
    <mergeCell ref="F157:F159"/>
    <mergeCell ref="F160:F162"/>
    <mergeCell ref="F163:F165"/>
    <mergeCell ref="F117:F119"/>
    <mergeCell ref="F120:F122"/>
    <mergeCell ref="F124:F125"/>
    <mergeCell ref="F130:F131"/>
    <mergeCell ref="F132:F133"/>
    <mergeCell ref="F134:F135"/>
    <mergeCell ref="F136:F137"/>
    <mergeCell ref="F138:F139"/>
    <mergeCell ref="F140:F141"/>
    <mergeCell ref="F90:F91"/>
    <mergeCell ref="F92:F94"/>
    <mergeCell ref="F95:F97"/>
    <mergeCell ref="F98:F100"/>
    <mergeCell ref="F102:F103"/>
    <mergeCell ref="F105:F107"/>
    <mergeCell ref="F108:F110"/>
    <mergeCell ref="F111:F113"/>
    <mergeCell ref="F114:F116"/>
    <mergeCell ref="E342:E344"/>
    <mergeCell ref="F3:F5"/>
    <mergeCell ref="F11:F13"/>
    <mergeCell ref="F14:F15"/>
    <mergeCell ref="F16:F18"/>
    <mergeCell ref="F19:F21"/>
    <mergeCell ref="F22:F24"/>
    <mergeCell ref="F25:F27"/>
    <mergeCell ref="F31:F32"/>
    <mergeCell ref="F34:F35"/>
    <mergeCell ref="F48:F49"/>
    <mergeCell ref="F54:F55"/>
    <mergeCell ref="F56:F58"/>
    <mergeCell ref="F59:F62"/>
    <mergeCell ref="F63:F64"/>
    <mergeCell ref="F65:F66"/>
    <mergeCell ref="F67:F68"/>
    <mergeCell ref="F69:F71"/>
    <mergeCell ref="F72:F73"/>
    <mergeCell ref="F74:F75"/>
    <mergeCell ref="F76:F77"/>
    <mergeCell ref="F80:F82"/>
    <mergeCell ref="F83:F85"/>
    <mergeCell ref="F87:F88"/>
    <mergeCell ref="E315:E317"/>
    <mergeCell ref="E318:E320"/>
    <mergeCell ref="E321:E323"/>
    <mergeCell ref="E324:E326"/>
    <mergeCell ref="E327:E329"/>
    <mergeCell ref="E330:E332"/>
    <mergeCell ref="E333:E335"/>
    <mergeCell ref="E336:E338"/>
    <mergeCell ref="E339:E341"/>
    <mergeCell ref="E288:E290"/>
    <mergeCell ref="E291:E293"/>
    <mergeCell ref="E294:E296"/>
    <mergeCell ref="E297:E299"/>
    <mergeCell ref="E300:E302"/>
    <mergeCell ref="E303:E305"/>
    <mergeCell ref="E306:E308"/>
    <mergeCell ref="E309:E311"/>
    <mergeCell ref="E312:E314"/>
    <mergeCell ref="E261:E263"/>
    <mergeCell ref="E264:E266"/>
    <mergeCell ref="E267:E269"/>
    <mergeCell ref="E270:E272"/>
    <mergeCell ref="E273:E275"/>
    <mergeCell ref="E276:E278"/>
    <mergeCell ref="E279:E281"/>
    <mergeCell ref="E282:E284"/>
    <mergeCell ref="E285:E287"/>
    <mergeCell ref="E238:E239"/>
    <mergeCell ref="E240:E241"/>
    <mergeCell ref="E242:E243"/>
    <mergeCell ref="E244:E245"/>
    <mergeCell ref="E246:E248"/>
    <mergeCell ref="E249:E251"/>
    <mergeCell ref="E252:E254"/>
    <mergeCell ref="E255:E257"/>
    <mergeCell ref="E258:E260"/>
    <mergeCell ref="E220:E221"/>
    <mergeCell ref="E222:E223"/>
    <mergeCell ref="E224:E225"/>
    <mergeCell ref="E226:E227"/>
    <mergeCell ref="E228:E229"/>
    <mergeCell ref="E230:E231"/>
    <mergeCell ref="E232:E233"/>
    <mergeCell ref="E234:E235"/>
    <mergeCell ref="E236:E237"/>
    <mergeCell ref="E202:E203"/>
    <mergeCell ref="E204:E205"/>
    <mergeCell ref="E206:E207"/>
    <mergeCell ref="E208:E209"/>
    <mergeCell ref="E210:E211"/>
    <mergeCell ref="E212:E213"/>
    <mergeCell ref="E214:E215"/>
    <mergeCell ref="E216:E217"/>
    <mergeCell ref="E218:E219"/>
    <mergeCell ref="E172:E174"/>
    <mergeCell ref="E175:E177"/>
    <mergeCell ref="E178:E180"/>
    <mergeCell ref="E181:E183"/>
    <mergeCell ref="E187:E188"/>
    <mergeCell ref="E192:E193"/>
    <mergeCell ref="E196:E197"/>
    <mergeCell ref="E198:E199"/>
    <mergeCell ref="E200:E201"/>
    <mergeCell ref="E146:E147"/>
    <mergeCell ref="E148:E150"/>
    <mergeCell ref="E151:E153"/>
    <mergeCell ref="E154:E156"/>
    <mergeCell ref="E157:E159"/>
    <mergeCell ref="E160:E162"/>
    <mergeCell ref="E163:E165"/>
    <mergeCell ref="E166:E168"/>
    <mergeCell ref="E169:E171"/>
    <mergeCell ref="E124:E125"/>
    <mergeCell ref="E130:E131"/>
    <mergeCell ref="E132:E133"/>
    <mergeCell ref="E134:E135"/>
    <mergeCell ref="E136:E137"/>
    <mergeCell ref="E138:E139"/>
    <mergeCell ref="E140:E141"/>
    <mergeCell ref="E142:E143"/>
    <mergeCell ref="E144:E145"/>
    <mergeCell ref="E95:E97"/>
    <mergeCell ref="E98:E100"/>
    <mergeCell ref="E102:E103"/>
    <mergeCell ref="E105:E107"/>
    <mergeCell ref="E108:E110"/>
    <mergeCell ref="E111:E113"/>
    <mergeCell ref="E114:E116"/>
    <mergeCell ref="E117:E119"/>
    <mergeCell ref="E120:E122"/>
    <mergeCell ref="E69:E71"/>
    <mergeCell ref="E72:E73"/>
    <mergeCell ref="E74:E75"/>
    <mergeCell ref="E76:E77"/>
    <mergeCell ref="E80:E82"/>
    <mergeCell ref="E83:E85"/>
    <mergeCell ref="E87:E88"/>
    <mergeCell ref="E90:E91"/>
    <mergeCell ref="E92:E94"/>
    <mergeCell ref="D321:D323"/>
    <mergeCell ref="D324:D326"/>
    <mergeCell ref="D327:D329"/>
    <mergeCell ref="D330:D332"/>
    <mergeCell ref="D333:D335"/>
    <mergeCell ref="D336:D338"/>
    <mergeCell ref="D339:D341"/>
    <mergeCell ref="D342:D344"/>
    <mergeCell ref="E3:E5"/>
    <mergeCell ref="E11:E13"/>
    <mergeCell ref="E14:E15"/>
    <mergeCell ref="E16:E18"/>
    <mergeCell ref="E19:E21"/>
    <mergeCell ref="E22:E24"/>
    <mergeCell ref="E25:E27"/>
    <mergeCell ref="E31:E32"/>
    <mergeCell ref="E34:E35"/>
    <mergeCell ref="E48:E49"/>
    <mergeCell ref="E54:E55"/>
    <mergeCell ref="E56:E58"/>
    <mergeCell ref="E59:E62"/>
    <mergeCell ref="E63:E64"/>
    <mergeCell ref="E65:E66"/>
    <mergeCell ref="E67:E68"/>
    <mergeCell ref="D294:D296"/>
    <mergeCell ref="D297:D299"/>
    <mergeCell ref="D300:D302"/>
    <mergeCell ref="D303:D305"/>
    <mergeCell ref="D306:D308"/>
    <mergeCell ref="D309:D311"/>
    <mergeCell ref="D312:D314"/>
    <mergeCell ref="D315:D317"/>
    <mergeCell ref="D318:D320"/>
    <mergeCell ref="D267:D269"/>
    <mergeCell ref="D270:D272"/>
    <mergeCell ref="D273:D275"/>
    <mergeCell ref="D276:D278"/>
    <mergeCell ref="D279:D281"/>
    <mergeCell ref="D282:D284"/>
    <mergeCell ref="D285:D287"/>
    <mergeCell ref="D288:D290"/>
    <mergeCell ref="D291:D293"/>
    <mergeCell ref="D242:D243"/>
    <mergeCell ref="D244:D245"/>
    <mergeCell ref="D246:D248"/>
    <mergeCell ref="D249:D251"/>
    <mergeCell ref="D252:D254"/>
    <mergeCell ref="D255:D257"/>
    <mergeCell ref="D258:D260"/>
    <mergeCell ref="D261:D263"/>
    <mergeCell ref="D264:D266"/>
    <mergeCell ref="D224:D225"/>
    <mergeCell ref="D226:D227"/>
    <mergeCell ref="D228:D229"/>
    <mergeCell ref="D230:D231"/>
    <mergeCell ref="D232:D233"/>
    <mergeCell ref="D234:D235"/>
    <mergeCell ref="D236:D237"/>
    <mergeCell ref="D238:D239"/>
    <mergeCell ref="D240:D241"/>
    <mergeCell ref="D206:D207"/>
    <mergeCell ref="D208:D209"/>
    <mergeCell ref="D210:D211"/>
    <mergeCell ref="D212:D213"/>
    <mergeCell ref="D214:D215"/>
    <mergeCell ref="D216:D217"/>
    <mergeCell ref="D218:D219"/>
    <mergeCell ref="D220:D221"/>
    <mergeCell ref="D222:D223"/>
    <mergeCell ref="D178:D180"/>
    <mergeCell ref="D181:D183"/>
    <mergeCell ref="D187:D188"/>
    <mergeCell ref="D192:D193"/>
    <mergeCell ref="D196:D197"/>
    <mergeCell ref="D198:D199"/>
    <mergeCell ref="D200:D201"/>
    <mergeCell ref="D202:D203"/>
    <mergeCell ref="D204:D205"/>
    <mergeCell ref="D151:D153"/>
    <mergeCell ref="D154:D156"/>
    <mergeCell ref="D157:D159"/>
    <mergeCell ref="D160:D162"/>
    <mergeCell ref="D163:D165"/>
    <mergeCell ref="D166:D168"/>
    <mergeCell ref="D169:D171"/>
    <mergeCell ref="D172:D174"/>
    <mergeCell ref="D175:D177"/>
    <mergeCell ref="D132:D133"/>
    <mergeCell ref="D134:D135"/>
    <mergeCell ref="D136:D137"/>
    <mergeCell ref="D138:D139"/>
    <mergeCell ref="D140:D141"/>
    <mergeCell ref="D142:D143"/>
    <mergeCell ref="D144:D145"/>
    <mergeCell ref="D146:D147"/>
    <mergeCell ref="D148:D150"/>
    <mergeCell ref="D102:D103"/>
    <mergeCell ref="D105:D107"/>
    <mergeCell ref="D108:D110"/>
    <mergeCell ref="D111:D113"/>
    <mergeCell ref="D114:D116"/>
    <mergeCell ref="D117:D119"/>
    <mergeCell ref="D120:D122"/>
    <mergeCell ref="D124:D125"/>
    <mergeCell ref="D130:D131"/>
    <mergeCell ref="D74:D75"/>
    <mergeCell ref="D76:D77"/>
    <mergeCell ref="D80:D82"/>
    <mergeCell ref="D83:D85"/>
    <mergeCell ref="D87:D88"/>
    <mergeCell ref="D90:D91"/>
    <mergeCell ref="D92:D94"/>
    <mergeCell ref="D95:D97"/>
    <mergeCell ref="D98:D100"/>
    <mergeCell ref="C327:C329"/>
    <mergeCell ref="C330:C332"/>
    <mergeCell ref="C333:C335"/>
    <mergeCell ref="C336:C338"/>
    <mergeCell ref="C339:C341"/>
    <mergeCell ref="C342:C344"/>
    <mergeCell ref="D3:D5"/>
    <mergeCell ref="D11:D13"/>
    <mergeCell ref="D14:D15"/>
    <mergeCell ref="D16:D18"/>
    <mergeCell ref="D19:D21"/>
    <mergeCell ref="D22:D24"/>
    <mergeCell ref="D25:D27"/>
    <mergeCell ref="D31:D32"/>
    <mergeCell ref="D34:D35"/>
    <mergeCell ref="D48:D49"/>
    <mergeCell ref="D54:D55"/>
    <mergeCell ref="D56:D58"/>
    <mergeCell ref="D59:D62"/>
    <mergeCell ref="D63:D64"/>
    <mergeCell ref="D65:D66"/>
    <mergeCell ref="D67:D68"/>
    <mergeCell ref="D69:D71"/>
    <mergeCell ref="D72:D73"/>
    <mergeCell ref="C300:C302"/>
    <mergeCell ref="C303:C305"/>
    <mergeCell ref="C306:C308"/>
    <mergeCell ref="C309:C311"/>
    <mergeCell ref="C312:C314"/>
    <mergeCell ref="C315:C317"/>
    <mergeCell ref="C318:C320"/>
    <mergeCell ref="C321:C323"/>
    <mergeCell ref="C324:C326"/>
    <mergeCell ref="C273:C275"/>
    <mergeCell ref="C276:C278"/>
    <mergeCell ref="C279:C281"/>
    <mergeCell ref="C282:C284"/>
    <mergeCell ref="C285:C287"/>
    <mergeCell ref="C288:C290"/>
    <mergeCell ref="C291:C293"/>
    <mergeCell ref="C294:C296"/>
    <mergeCell ref="C297:C299"/>
    <mergeCell ref="C246:C248"/>
    <mergeCell ref="C249:C251"/>
    <mergeCell ref="C252:C254"/>
    <mergeCell ref="C255:C257"/>
    <mergeCell ref="C258:C260"/>
    <mergeCell ref="C261:C263"/>
    <mergeCell ref="C264:C266"/>
    <mergeCell ref="C267:C269"/>
    <mergeCell ref="C270:C272"/>
    <mergeCell ref="C228:C229"/>
    <mergeCell ref="C230:C231"/>
    <mergeCell ref="C232:C233"/>
    <mergeCell ref="C234:C235"/>
    <mergeCell ref="C236:C237"/>
    <mergeCell ref="C238:C239"/>
    <mergeCell ref="C240:C241"/>
    <mergeCell ref="C242:C243"/>
    <mergeCell ref="C244:C245"/>
    <mergeCell ref="C210:C211"/>
    <mergeCell ref="C212:C213"/>
    <mergeCell ref="C214:C215"/>
    <mergeCell ref="C216:C217"/>
    <mergeCell ref="C218:C219"/>
    <mergeCell ref="C220:C221"/>
    <mergeCell ref="C222:C223"/>
    <mergeCell ref="C224:C225"/>
    <mergeCell ref="C226:C227"/>
    <mergeCell ref="C187:C188"/>
    <mergeCell ref="C192:C193"/>
    <mergeCell ref="C196:C197"/>
    <mergeCell ref="C198:C199"/>
    <mergeCell ref="C200:C201"/>
    <mergeCell ref="C202:C203"/>
    <mergeCell ref="C204:C205"/>
    <mergeCell ref="C206:C207"/>
    <mergeCell ref="C208:C209"/>
    <mergeCell ref="C157:C159"/>
    <mergeCell ref="C160:C162"/>
    <mergeCell ref="C163:C165"/>
    <mergeCell ref="C166:C168"/>
    <mergeCell ref="C169:C171"/>
    <mergeCell ref="C172:C174"/>
    <mergeCell ref="C175:C177"/>
    <mergeCell ref="C178:C180"/>
    <mergeCell ref="C181:C183"/>
    <mergeCell ref="C136:C137"/>
    <mergeCell ref="C138:C139"/>
    <mergeCell ref="C140:C141"/>
    <mergeCell ref="C142:C143"/>
    <mergeCell ref="C144:C145"/>
    <mergeCell ref="C146:C147"/>
    <mergeCell ref="C148:C150"/>
    <mergeCell ref="C151:C153"/>
    <mergeCell ref="C154:C156"/>
    <mergeCell ref="C108:C110"/>
    <mergeCell ref="C111:C113"/>
    <mergeCell ref="C114:C116"/>
    <mergeCell ref="C117:C119"/>
    <mergeCell ref="C120:C122"/>
    <mergeCell ref="C124:C125"/>
    <mergeCell ref="C130:C131"/>
    <mergeCell ref="C132:C133"/>
    <mergeCell ref="C134:C135"/>
    <mergeCell ref="C80:C82"/>
    <mergeCell ref="C83:C85"/>
    <mergeCell ref="C87:C88"/>
    <mergeCell ref="C90:C91"/>
    <mergeCell ref="C92:C94"/>
    <mergeCell ref="C95:C97"/>
    <mergeCell ref="C98:C100"/>
    <mergeCell ref="C102:C103"/>
    <mergeCell ref="C105:C107"/>
    <mergeCell ref="B333:B335"/>
    <mergeCell ref="B336:B338"/>
    <mergeCell ref="B339:B341"/>
    <mergeCell ref="B342:B344"/>
    <mergeCell ref="C3:C5"/>
    <mergeCell ref="C11:C13"/>
    <mergeCell ref="C14:C15"/>
    <mergeCell ref="C16:C18"/>
    <mergeCell ref="C19:C21"/>
    <mergeCell ref="C22:C24"/>
    <mergeCell ref="C25:C27"/>
    <mergeCell ref="C31:C32"/>
    <mergeCell ref="C34:C35"/>
    <mergeCell ref="C48:C49"/>
    <mergeCell ref="C54:C55"/>
    <mergeCell ref="C56:C58"/>
    <mergeCell ref="C59:C62"/>
    <mergeCell ref="C63:C64"/>
    <mergeCell ref="C65:C66"/>
    <mergeCell ref="C67:C68"/>
    <mergeCell ref="C69:C71"/>
    <mergeCell ref="C72:C73"/>
    <mergeCell ref="C74:C75"/>
    <mergeCell ref="C76:C77"/>
    <mergeCell ref="B306:B308"/>
    <mergeCell ref="B309:B311"/>
    <mergeCell ref="B312:B314"/>
    <mergeCell ref="B315:B317"/>
    <mergeCell ref="B318:B320"/>
    <mergeCell ref="B321:B323"/>
    <mergeCell ref="B324:B326"/>
    <mergeCell ref="B327:B329"/>
    <mergeCell ref="B330:B332"/>
    <mergeCell ref="B279:B281"/>
    <mergeCell ref="B282:B284"/>
    <mergeCell ref="B285:B287"/>
    <mergeCell ref="B288:B290"/>
    <mergeCell ref="B291:B293"/>
    <mergeCell ref="B294:B296"/>
    <mergeCell ref="B297:B299"/>
    <mergeCell ref="B300:B302"/>
    <mergeCell ref="B303:B305"/>
    <mergeCell ref="B252:B254"/>
    <mergeCell ref="B255:B257"/>
    <mergeCell ref="B258:B260"/>
    <mergeCell ref="B261:B263"/>
    <mergeCell ref="B264:B266"/>
    <mergeCell ref="B267:B269"/>
    <mergeCell ref="B270:B272"/>
    <mergeCell ref="B273:B275"/>
    <mergeCell ref="B276:B278"/>
    <mergeCell ref="B232:B233"/>
    <mergeCell ref="B234:B235"/>
    <mergeCell ref="B236:B237"/>
    <mergeCell ref="B238:B239"/>
    <mergeCell ref="B240:B241"/>
    <mergeCell ref="B242:B243"/>
    <mergeCell ref="B244:B245"/>
    <mergeCell ref="B246:B248"/>
    <mergeCell ref="B249:B251"/>
    <mergeCell ref="B214:B215"/>
    <mergeCell ref="B216:B217"/>
    <mergeCell ref="B218:B219"/>
    <mergeCell ref="B220:B221"/>
    <mergeCell ref="B222:B223"/>
    <mergeCell ref="B224:B225"/>
    <mergeCell ref="B226:B227"/>
    <mergeCell ref="B228:B229"/>
    <mergeCell ref="B230:B231"/>
    <mergeCell ref="B196:B197"/>
    <mergeCell ref="B198:B199"/>
    <mergeCell ref="B200:B201"/>
    <mergeCell ref="B202:B203"/>
    <mergeCell ref="B204:B205"/>
    <mergeCell ref="B206:B207"/>
    <mergeCell ref="B208:B209"/>
    <mergeCell ref="B210:B211"/>
    <mergeCell ref="B212:B213"/>
    <mergeCell ref="B163:B165"/>
    <mergeCell ref="B166:B168"/>
    <mergeCell ref="B169:B171"/>
    <mergeCell ref="B172:B174"/>
    <mergeCell ref="B175:B177"/>
    <mergeCell ref="B178:B180"/>
    <mergeCell ref="B181:B183"/>
    <mergeCell ref="B187:B188"/>
    <mergeCell ref="B192:B193"/>
    <mergeCell ref="B140:B141"/>
    <mergeCell ref="B142:B143"/>
    <mergeCell ref="B144:B145"/>
    <mergeCell ref="B146:B147"/>
    <mergeCell ref="B148:B150"/>
    <mergeCell ref="B151:B153"/>
    <mergeCell ref="B154:B156"/>
    <mergeCell ref="B157:B159"/>
    <mergeCell ref="B160:B162"/>
    <mergeCell ref="B114:B116"/>
    <mergeCell ref="B117:B119"/>
    <mergeCell ref="B120:B122"/>
    <mergeCell ref="B124:B125"/>
    <mergeCell ref="B130:B131"/>
    <mergeCell ref="B132:B133"/>
    <mergeCell ref="B134:B135"/>
    <mergeCell ref="B136:B137"/>
    <mergeCell ref="B138:B139"/>
    <mergeCell ref="B87:B88"/>
    <mergeCell ref="B90:B91"/>
    <mergeCell ref="B92:B94"/>
    <mergeCell ref="B95:B97"/>
    <mergeCell ref="B98:B100"/>
    <mergeCell ref="B102:B103"/>
    <mergeCell ref="B105:B107"/>
    <mergeCell ref="B108:B110"/>
    <mergeCell ref="B111:B113"/>
    <mergeCell ref="A339:A341"/>
    <mergeCell ref="A342:A344"/>
    <mergeCell ref="B3:B5"/>
    <mergeCell ref="B11:B13"/>
    <mergeCell ref="B14:B15"/>
    <mergeCell ref="B16:B18"/>
    <mergeCell ref="B19:B21"/>
    <mergeCell ref="B22:B24"/>
    <mergeCell ref="B25:B27"/>
    <mergeCell ref="B31:B32"/>
    <mergeCell ref="B34:B35"/>
    <mergeCell ref="B48:B49"/>
    <mergeCell ref="B54:B55"/>
    <mergeCell ref="B56:B58"/>
    <mergeCell ref="B59:B62"/>
    <mergeCell ref="B63:B64"/>
    <mergeCell ref="B65:B66"/>
    <mergeCell ref="B67:B68"/>
    <mergeCell ref="B69:B71"/>
    <mergeCell ref="B72:B73"/>
    <mergeCell ref="B74:B75"/>
    <mergeCell ref="B76:B77"/>
    <mergeCell ref="B80:B82"/>
    <mergeCell ref="B83:B85"/>
    <mergeCell ref="A312:A314"/>
    <mergeCell ref="A315:A317"/>
    <mergeCell ref="A318:A320"/>
    <mergeCell ref="A321:A323"/>
    <mergeCell ref="A324:A326"/>
    <mergeCell ref="A327:A329"/>
    <mergeCell ref="A330:A332"/>
    <mergeCell ref="A333:A335"/>
    <mergeCell ref="A336:A338"/>
    <mergeCell ref="A285:A287"/>
    <mergeCell ref="A288:A290"/>
    <mergeCell ref="A291:A293"/>
    <mergeCell ref="A294:A296"/>
    <mergeCell ref="A297:A299"/>
    <mergeCell ref="A300:A302"/>
    <mergeCell ref="A303:A305"/>
    <mergeCell ref="A306:A308"/>
    <mergeCell ref="A309:A311"/>
    <mergeCell ref="A258:A260"/>
    <mergeCell ref="A261:A263"/>
    <mergeCell ref="A264:A266"/>
    <mergeCell ref="A267:A269"/>
    <mergeCell ref="A270:A272"/>
    <mergeCell ref="A273:A275"/>
    <mergeCell ref="A276:A278"/>
    <mergeCell ref="A279:A281"/>
    <mergeCell ref="A282:A284"/>
    <mergeCell ref="A236:A237"/>
    <mergeCell ref="A238:A239"/>
    <mergeCell ref="A240:A241"/>
    <mergeCell ref="A242:A243"/>
    <mergeCell ref="A244:A245"/>
    <mergeCell ref="A246:A248"/>
    <mergeCell ref="A249:A251"/>
    <mergeCell ref="A252:A254"/>
    <mergeCell ref="A255:A257"/>
    <mergeCell ref="A218:A219"/>
    <mergeCell ref="A220:A221"/>
    <mergeCell ref="A222:A223"/>
    <mergeCell ref="A224:A225"/>
    <mergeCell ref="A226:A227"/>
    <mergeCell ref="A228:A229"/>
    <mergeCell ref="A230:A231"/>
    <mergeCell ref="A232:A233"/>
    <mergeCell ref="A234:A235"/>
    <mergeCell ref="A200:A201"/>
    <mergeCell ref="A202:A203"/>
    <mergeCell ref="A204:A205"/>
    <mergeCell ref="A206:A207"/>
    <mergeCell ref="A208:A209"/>
    <mergeCell ref="A210:A211"/>
    <mergeCell ref="A212:A213"/>
    <mergeCell ref="A214:A215"/>
    <mergeCell ref="A216:A217"/>
    <mergeCell ref="A169:A171"/>
    <mergeCell ref="A172:A174"/>
    <mergeCell ref="A175:A177"/>
    <mergeCell ref="A178:A180"/>
    <mergeCell ref="A181:A183"/>
    <mergeCell ref="A187:A188"/>
    <mergeCell ref="A192:A193"/>
    <mergeCell ref="A196:A197"/>
    <mergeCell ref="A198:A199"/>
    <mergeCell ref="A144:A145"/>
    <mergeCell ref="A146:A147"/>
    <mergeCell ref="A148:A150"/>
    <mergeCell ref="A151:A153"/>
    <mergeCell ref="A154:A156"/>
    <mergeCell ref="A157:A159"/>
    <mergeCell ref="A160:A162"/>
    <mergeCell ref="A163:A165"/>
    <mergeCell ref="A166:A168"/>
    <mergeCell ref="A120:A122"/>
    <mergeCell ref="A124:A125"/>
    <mergeCell ref="A130:A131"/>
    <mergeCell ref="A132:A133"/>
    <mergeCell ref="A134:A135"/>
    <mergeCell ref="A136:A137"/>
    <mergeCell ref="A138:A139"/>
    <mergeCell ref="A140:A141"/>
    <mergeCell ref="A142:A143"/>
    <mergeCell ref="A92:A94"/>
    <mergeCell ref="A95:A97"/>
    <mergeCell ref="A98:A100"/>
    <mergeCell ref="A102:A103"/>
    <mergeCell ref="A105:A107"/>
    <mergeCell ref="A108:A110"/>
    <mergeCell ref="A111:A113"/>
    <mergeCell ref="A114:A116"/>
    <mergeCell ref="A117:A119"/>
    <mergeCell ref="A67:A68"/>
    <mergeCell ref="A69:A71"/>
    <mergeCell ref="A72:A73"/>
    <mergeCell ref="A74:A75"/>
    <mergeCell ref="A76:A77"/>
    <mergeCell ref="A80:A82"/>
    <mergeCell ref="A83:A85"/>
    <mergeCell ref="A87:A88"/>
    <mergeCell ref="A90:A91"/>
    <mergeCell ref="A2:K2"/>
    <mergeCell ref="A6:K6"/>
    <mergeCell ref="A28:K28"/>
    <mergeCell ref="A42:K42"/>
    <mergeCell ref="A78:K78"/>
    <mergeCell ref="A86:K86"/>
    <mergeCell ref="A101:K101"/>
    <mergeCell ref="A123:K123"/>
    <mergeCell ref="A184:K184"/>
    <mergeCell ref="A3:A5"/>
    <mergeCell ref="A11:A13"/>
    <mergeCell ref="A14:A15"/>
    <mergeCell ref="A16:A18"/>
    <mergeCell ref="A19:A21"/>
    <mergeCell ref="A22:A24"/>
    <mergeCell ref="A25:A27"/>
    <mergeCell ref="A31:A32"/>
    <mergeCell ref="A34:A35"/>
    <mergeCell ref="A48:A49"/>
    <mergeCell ref="A54:A55"/>
    <mergeCell ref="A56:A58"/>
    <mergeCell ref="A59:A62"/>
    <mergeCell ref="A63:A64"/>
    <mergeCell ref="A65:A66"/>
  </mergeCells>
  <pageMargins left="0.27500000000000002" right="0.196527777777778" top="0.35416666666666702" bottom="0.23611111111111099" header="0.196527777777778" footer="7.8472222222222193E-2"/>
  <pageSetup paperSize="9" scale="63" fitToHeight="0" orientation="landscape" r:id="rId1"/>
  <rowBreaks count="7" manualBreakCount="7">
    <brk id="71" max="11" man="1"/>
    <brk id="113" max="11" man="1"/>
    <brk id="150" max="11" man="1"/>
    <brk id="194" max="11" man="1"/>
    <brk id="241" max="11" man="1"/>
    <brk id="293" max="11" man="1"/>
    <brk id="344" max="1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98"/>
  <sheetViews>
    <sheetView view="pageBreakPreview" zoomScale="70" zoomScaleNormal="100" workbookViewId="0">
      <pane ySplit="4" topLeftCell="A657" activePane="bottomLeft" state="frozen"/>
      <selection pane="bottomLeft" activeCell="D635" sqref="D635:D638"/>
    </sheetView>
  </sheetViews>
  <sheetFormatPr defaultColWidth="9.140625" defaultRowHeight="15" outlineLevelCol="1"/>
  <cols>
    <col min="1" max="1" width="5.85546875" style="25" customWidth="1"/>
    <col min="2" max="2" width="33.85546875" style="25" customWidth="1"/>
    <col min="3" max="3" width="9.5703125" style="26" customWidth="1"/>
    <col min="4" max="4" width="14.85546875" style="26" customWidth="1"/>
    <col min="5" max="5" width="17.5703125" style="25" hidden="1" customWidth="1" outlineLevel="1"/>
    <col min="6" max="6" width="24.140625" style="25" hidden="1" customWidth="1" outlineLevel="1"/>
    <col min="7" max="7" width="12.85546875" style="25" customWidth="1" collapsed="1"/>
    <col min="8" max="13" width="9.140625" style="25"/>
    <col min="14" max="16384" width="9.140625" style="24"/>
  </cols>
  <sheetData>
    <row r="1" spans="1:13" ht="37.5" customHeight="1">
      <c r="A1" s="61" t="s">
        <v>556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</row>
    <row r="2" spans="1:13">
      <c r="A2" s="62" t="s">
        <v>557</v>
      </c>
      <c r="B2" s="62" t="s">
        <v>558</v>
      </c>
      <c r="C2" s="72" t="s">
        <v>559</v>
      </c>
      <c r="D2" s="72" t="s">
        <v>560</v>
      </c>
      <c r="E2" s="27"/>
      <c r="F2" s="27"/>
      <c r="G2" s="62" t="s">
        <v>561</v>
      </c>
      <c r="H2" s="62"/>
      <c r="I2" s="62"/>
      <c r="J2" s="62"/>
      <c r="K2" s="62"/>
      <c r="L2" s="62"/>
      <c r="M2" s="62"/>
    </row>
    <row r="3" spans="1:13" ht="15" customHeight="1">
      <c r="A3" s="62"/>
      <c r="B3" s="62"/>
      <c r="C3" s="72"/>
      <c r="D3" s="72"/>
      <c r="E3" s="27" t="s">
        <v>562</v>
      </c>
      <c r="F3" s="27" t="s">
        <v>563</v>
      </c>
      <c r="G3" s="62" t="s">
        <v>564</v>
      </c>
      <c r="H3" s="62" t="s">
        <v>565</v>
      </c>
      <c r="I3" s="62"/>
      <c r="J3" s="62"/>
      <c r="K3" s="62" t="s">
        <v>566</v>
      </c>
      <c r="L3" s="62"/>
      <c r="M3" s="62"/>
    </row>
    <row r="4" spans="1:13">
      <c r="A4" s="62"/>
      <c r="B4" s="62"/>
      <c r="C4" s="72"/>
      <c r="D4" s="72"/>
      <c r="E4" s="27" t="s">
        <v>567</v>
      </c>
      <c r="F4" s="27" t="s">
        <v>568</v>
      </c>
      <c r="G4" s="62"/>
      <c r="H4" s="27" t="s">
        <v>569</v>
      </c>
      <c r="I4" s="27" t="s">
        <v>570</v>
      </c>
      <c r="J4" s="27" t="s">
        <v>571</v>
      </c>
      <c r="K4" s="27" t="s">
        <v>569</v>
      </c>
      <c r="L4" s="27" t="s">
        <v>570</v>
      </c>
      <c r="M4" s="27" t="s">
        <v>571</v>
      </c>
    </row>
    <row r="5" spans="1:13">
      <c r="A5" s="66">
        <v>1</v>
      </c>
      <c r="B5" s="66" t="s">
        <v>14</v>
      </c>
      <c r="C5" s="69"/>
      <c r="D5" s="69" t="s">
        <v>572</v>
      </c>
      <c r="E5" s="27">
        <v>67.333524999999995</v>
      </c>
      <c r="F5" s="27">
        <v>35.997114000000003</v>
      </c>
      <c r="G5" s="27">
        <v>1</v>
      </c>
      <c r="H5" s="27">
        <v>67</v>
      </c>
      <c r="I5" s="27">
        <v>20</v>
      </c>
      <c r="J5" s="27">
        <v>0.7</v>
      </c>
      <c r="K5" s="27">
        <v>35</v>
      </c>
      <c r="L5" s="27">
        <v>59</v>
      </c>
      <c r="M5" s="27">
        <v>49.6</v>
      </c>
    </row>
    <row r="6" spans="1:13">
      <c r="A6" s="67">
        <v>1</v>
      </c>
      <c r="B6" s="67"/>
      <c r="C6" s="70"/>
      <c r="D6" s="70"/>
      <c r="E6" s="27">
        <v>68.000202000000002</v>
      </c>
      <c r="F6" s="27">
        <v>35.997024000000003</v>
      </c>
      <c r="G6" s="27">
        <v>2</v>
      </c>
      <c r="H6" s="27">
        <v>68</v>
      </c>
      <c r="I6" s="27">
        <v>0</v>
      </c>
      <c r="J6" s="27">
        <v>0.7</v>
      </c>
      <c r="K6" s="27">
        <v>35</v>
      </c>
      <c r="L6" s="27">
        <v>59</v>
      </c>
      <c r="M6" s="27">
        <v>49.3</v>
      </c>
    </row>
    <row r="7" spans="1:13">
      <c r="A7" s="67">
        <v>1</v>
      </c>
      <c r="B7" s="67"/>
      <c r="C7" s="70"/>
      <c r="D7" s="70"/>
      <c r="E7" s="27">
        <v>68.000241000000003</v>
      </c>
      <c r="F7" s="27">
        <v>37.997073</v>
      </c>
      <c r="G7" s="27">
        <v>3</v>
      </c>
      <c r="H7" s="27">
        <v>68</v>
      </c>
      <c r="I7" s="27">
        <v>0</v>
      </c>
      <c r="J7" s="27">
        <v>0.9</v>
      </c>
      <c r="K7" s="27">
        <v>37</v>
      </c>
      <c r="L7" s="27">
        <v>59</v>
      </c>
      <c r="M7" s="27">
        <v>49.5</v>
      </c>
    </row>
    <row r="8" spans="1:13">
      <c r="A8" s="68">
        <v>1</v>
      </c>
      <c r="B8" s="68"/>
      <c r="C8" s="71"/>
      <c r="D8" s="71"/>
      <c r="E8" s="27">
        <v>67.333563999999996</v>
      </c>
      <c r="F8" s="27">
        <v>37.997162000000003</v>
      </c>
      <c r="G8" s="27">
        <v>4</v>
      </c>
      <c r="H8" s="27">
        <v>67</v>
      </c>
      <c r="I8" s="27">
        <v>20</v>
      </c>
      <c r="J8" s="27">
        <v>0.8</v>
      </c>
      <c r="K8" s="27">
        <v>37</v>
      </c>
      <c r="L8" s="27">
        <v>59</v>
      </c>
      <c r="M8" s="27">
        <v>49.8</v>
      </c>
    </row>
    <row r="9" spans="1:13">
      <c r="A9" s="66">
        <v>2</v>
      </c>
      <c r="B9" s="66" t="s">
        <v>21</v>
      </c>
      <c r="C9" s="69"/>
      <c r="D9" s="69" t="s">
        <v>573</v>
      </c>
      <c r="E9" s="27">
        <v>63.333714000000001</v>
      </c>
      <c r="F9" s="27">
        <v>49.997906</v>
      </c>
      <c r="G9" s="27">
        <v>1</v>
      </c>
      <c r="H9" s="27">
        <v>63</v>
      </c>
      <c r="I9" s="27">
        <v>20</v>
      </c>
      <c r="J9" s="27">
        <v>1.4</v>
      </c>
      <c r="K9" s="27">
        <v>49</v>
      </c>
      <c r="L9" s="27">
        <v>59</v>
      </c>
      <c r="M9" s="27">
        <v>52.5</v>
      </c>
    </row>
    <row r="10" spans="1:13">
      <c r="A10" s="67">
        <v>2</v>
      </c>
      <c r="B10" s="67"/>
      <c r="C10" s="70"/>
      <c r="D10" s="70"/>
      <c r="E10" s="27">
        <v>64.000393000000003</v>
      </c>
      <c r="F10" s="27">
        <v>49.997850999999997</v>
      </c>
      <c r="G10" s="27">
        <v>2</v>
      </c>
      <c r="H10" s="27">
        <v>64</v>
      </c>
      <c r="I10" s="27">
        <v>0</v>
      </c>
      <c r="J10" s="27">
        <v>1.4</v>
      </c>
      <c r="K10" s="27">
        <v>49</v>
      </c>
      <c r="L10" s="27">
        <v>59</v>
      </c>
      <c r="M10" s="27">
        <v>52.3</v>
      </c>
    </row>
    <row r="11" spans="1:13">
      <c r="A11" s="67">
        <v>2</v>
      </c>
      <c r="B11" s="67"/>
      <c r="C11" s="70"/>
      <c r="D11" s="70"/>
      <c r="E11" s="27">
        <v>64.000425000000007</v>
      </c>
      <c r="F11" s="27">
        <v>51.997914000000002</v>
      </c>
      <c r="G11" s="27">
        <v>3</v>
      </c>
      <c r="H11" s="27">
        <v>64</v>
      </c>
      <c r="I11" s="27">
        <v>0</v>
      </c>
      <c r="J11" s="27">
        <v>1.5</v>
      </c>
      <c r="K11" s="27">
        <v>51</v>
      </c>
      <c r="L11" s="27">
        <v>59</v>
      </c>
      <c r="M11" s="27">
        <v>52.5</v>
      </c>
    </row>
    <row r="12" spans="1:13">
      <c r="A12" s="68">
        <v>2</v>
      </c>
      <c r="B12" s="68"/>
      <c r="C12" s="71"/>
      <c r="D12" s="71"/>
      <c r="E12" s="27">
        <v>63.333747000000002</v>
      </c>
      <c r="F12" s="27">
        <v>51.997968</v>
      </c>
      <c r="G12" s="27">
        <v>4</v>
      </c>
      <c r="H12" s="27">
        <v>63</v>
      </c>
      <c r="I12" s="27">
        <v>20</v>
      </c>
      <c r="J12" s="27">
        <v>1.5</v>
      </c>
      <c r="K12" s="27">
        <v>51</v>
      </c>
      <c r="L12" s="27">
        <v>59</v>
      </c>
      <c r="M12" s="27">
        <v>52.7</v>
      </c>
    </row>
    <row r="13" spans="1:13">
      <c r="A13" s="66">
        <v>3</v>
      </c>
      <c r="B13" s="66" t="s">
        <v>26</v>
      </c>
      <c r="C13" s="69"/>
      <c r="D13" s="69" t="s">
        <v>27</v>
      </c>
      <c r="E13" s="27">
        <v>64.666741999999999</v>
      </c>
      <c r="F13" s="27">
        <v>31.997350000000001</v>
      </c>
      <c r="G13" s="27">
        <v>1</v>
      </c>
      <c r="H13" s="27">
        <v>64</v>
      </c>
      <c r="I13" s="27">
        <v>40</v>
      </c>
      <c r="J13" s="27">
        <v>0.3</v>
      </c>
      <c r="K13" s="27">
        <v>31</v>
      </c>
      <c r="L13" s="27">
        <v>59</v>
      </c>
      <c r="M13" s="27">
        <v>50.5</v>
      </c>
    </row>
    <row r="14" spans="1:13">
      <c r="A14" s="67">
        <v>3</v>
      </c>
      <c r="B14" s="67"/>
      <c r="C14" s="70"/>
      <c r="D14" s="70"/>
      <c r="E14" s="27">
        <v>64.666781</v>
      </c>
      <c r="F14" s="27">
        <v>33.997385999999999</v>
      </c>
      <c r="G14" s="27">
        <v>2</v>
      </c>
      <c r="H14" s="27">
        <v>64</v>
      </c>
      <c r="I14" s="27">
        <v>40</v>
      </c>
      <c r="J14" s="27">
        <v>0.4</v>
      </c>
      <c r="K14" s="27">
        <v>33</v>
      </c>
      <c r="L14" s="27">
        <v>59</v>
      </c>
      <c r="M14" s="27">
        <v>50.6</v>
      </c>
    </row>
    <row r="15" spans="1:13">
      <c r="A15" s="67">
        <v>3</v>
      </c>
      <c r="B15" s="67"/>
      <c r="C15" s="70"/>
      <c r="D15" s="70"/>
      <c r="E15" s="27">
        <v>64.000203999999997</v>
      </c>
      <c r="F15" s="27">
        <v>33.997453999999998</v>
      </c>
      <c r="G15" s="27">
        <v>3</v>
      </c>
      <c r="H15" s="27">
        <v>64</v>
      </c>
      <c r="I15" s="27">
        <v>0</v>
      </c>
      <c r="J15" s="27">
        <v>0.7</v>
      </c>
      <c r="K15" s="27">
        <v>33</v>
      </c>
      <c r="L15" s="27">
        <v>59</v>
      </c>
      <c r="M15" s="27">
        <v>50.8</v>
      </c>
    </row>
    <row r="16" spans="1:13">
      <c r="A16" s="68">
        <v>3</v>
      </c>
      <c r="B16" s="68"/>
      <c r="C16" s="71"/>
      <c r="D16" s="71"/>
      <c r="E16" s="27">
        <v>64.000125999999995</v>
      </c>
      <c r="F16" s="27">
        <v>31.997419000000001</v>
      </c>
      <c r="G16" s="27">
        <v>4</v>
      </c>
      <c r="H16" s="27">
        <v>64</v>
      </c>
      <c r="I16" s="27">
        <v>0</v>
      </c>
      <c r="J16" s="27">
        <v>0.5</v>
      </c>
      <c r="K16" s="27">
        <v>31</v>
      </c>
      <c r="L16" s="27">
        <v>59</v>
      </c>
      <c r="M16" s="27">
        <v>50.7</v>
      </c>
    </row>
    <row r="17" spans="1:13">
      <c r="A17" s="66">
        <v>4</v>
      </c>
      <c r="B17" s="66" t="s">
        <v>574</v>
      </c>
      <c r="C17" s="69"/>
      <c r="D17" s="69" t="s">
        <v>575</v>
      </c>
      <c r="E17" s="27">
        <v>67.334322999999998</v>
      </c>
      <c r="F17" s="27">
        <v>60.997954</v>
      </c>
      <c r="G17" s="27">
        <v>1</v>
      </c>
      <c r="H17" s="27">
        <v>67</v>
      </c>
      <c r="I17" s="27">
        <v>20</v>
      </c>
      <c r="J17" s="27">
        <v>3.6</v>
      </c>
      <c r="K17" s="27">
        <v>60</v>
      </c>
      <c r="L17" s="27">
        <v>59</v>
      </c>
      <c r="M17" s="27">
        <v>52.6</v>
      </c>
    </row>
    <row r="18" spans="1:13">
      <c r="A18" s="67">
        <v>4</v>
      </c>
      <c r="B18" s="67"/>
      <c r="C18" s="70"/>
      <c r="D18" s="70" t="s">
        <v>575</v>
      </c>
      <c r="E18" s="27">
        <v>66.667654999999996</v>
      </c>
      <c r="F18" s="27">
        <v>60.998016</v>
      </c>
      <c r="G18" s="27">
        <v>2</v>
      </c>
      <c r="H18" s="27">
        <v>66</v>
      </c>
      <c r="I18" s="27">
        <v>40</v>
      </c>
      <c r="J18" s="27">
        <v>3.6</v>
      </c>
      <c r="K18" s="27">
        <v>60</v>
      </c>
      <c r="L18" s="27">
        <v>59</v>
      </c>
      <c r="M18" s="27">
        <v>52.9</v>
      </c>
    </row>
    <row r="19" spans="1:13">
      <c r="A19" s="67">
        <v>4</v>
      </c>
      <c r="B19" s="67"/>
      <c r="C19" s="70"/>
      <c r="D19" s="70" t="s">
        <v>575</v>
      </c>
      <c r="E19" s="27">
        <v>66.667247000000003</v>
      </c>
      <c r="F19" s="27">
        <v>58.997933000000003</v>
      </c>
      <c r="G19" s="27">
        <v>3</v>
      </c>
      <c r="H19" s="27">
        <v>66</v>
      </c>
      <c r="I19" s="27">
        <v>40</v>
      </c>
      <c r="J19" s="27">
        <v>2.1</v>
      </c>
      <c r="K19" s="27">
        <v>58</v>
      </c>
      <c r="L19" s="27">
        <v>59</v>
      </c>
      <c r="M19" s="27">
        <v>52.6</v>
      </c>
    </row>
    <row r="20" spans="1:13">
      <c r="A20" s="68">
        <v>4</v>
      </c>
      <c r="B20" s="68"/>
      <c r="C20" s="71"/>
      <c r="D20" s="71" t="s">
        <v>575</v>
      </c>
      <c r="E20" s="27">
        <v>67.333924999999994</v>
      </c>
      <c r="F20" s="27">
        <v>58.997867999999997</v>
      </c>
      <c r="G20" s="27">
        <v>4</v>
      </c>
      <c r="H20" s="27">
        <v>67</v>
      </c>
      <c r="I20" s="27">
        <v>20</v>
      </c>
      <c r="J20" s="27">
        <v>2.1</v>
      </c>
      <c r="K20" s="27">
        <v>58</v>
      </c>
      <c r="L20" s="27">
        <v>59</v>
      </c>
      <c r="M20" s="27">
        <v>52.3</v>
      </c>
    </row>
    <row r="21" spans="1:13">
      <c r="A21" s="69">
        <v>5</v>
      </c>
      <c r="B21" s="69" t="s">
        <v>34</v>
      </c>
      <c r="C21" s="69"/>
      <c r="D21" s="69" t="s">
        <v>576</v>
      </c>
      <c r="E21" s="27">
        <v>68.666758999999999</v>
      </c>
      <c r="F21" s="27">
        <v>29.996804000000001</v>
      </c>
      <c r="G21" s="27">
        <v>1</v>
      </c>
      <c r="H21" s="27">
        <v>68</v>
      </c>
      <c r="I21" s="27">
        <v>40</v>
      </c>
      <c r="J21" s="27">
        <v>0.3</v>
      </c>
      <c r="K21" s="27">
        <v>29</v>
      </c>
      <c r="L21" s="27">
        <v>59</v>
      </c>
      <c r="M21" s="27">
        <v>48.5</v>
      </c>
    </row>
    <row r="22" spans="1:13">
      <c r="A22" s="70">
        <v>5</v>
      </c>
      <c r="B22" s="70"/>
      <c r="C22" s="70"/>
      <c r="D22" s="70" t="s">
        <v>576</v>
      </c>
      <c r="E22" s="27">
        <v>68.000083000000004</v>
      </c>
      <c r="F22" s="27">
        <v>29.996903</v>
      </c>
      <c r="G22" s="27">
        <v>2</v>
      </c>
      <c r="H22" s="27">
        <v>68</v>
      </c>
      <c r="I22" s="27">
        <v>0</v>
      </c>
      <c r="J22" s="27">
        <v>0.3</v>
      </c>
      <c r="K22" s="27">
        <v>29</v>
      </c>
      <c r="L22" s="27">
        <v>59</v>
      </c>
      <c r="M22" s="27">
        <v>48.9</v>
      </c>
    </row>
    <row r="23" spans="1:13">
      <c r="A23" s="70">
        <v>5</v>
      </c>
      <c r="B23" s="70"/>
      <c r="C23" s="70"/>
      <c r="D23" s="70" t="s">
        <v>577</v>
      </c>
      <c r="E23" s="27">
        <v>68.000041999999993</v>
      </c>
      <c r="F23" s="27">
        <v>27.996870000000001</v>
      </c>
      <c r="G23" s="27">
        <v>3</v>
      </c>
      <c r="H23" s="27">
        <v>68</v>
      </c>
      <c r="I23" s="27">
        <v>0</v>
      </c>
      <c r="J23" s="27">
        <v>0.2</v>
      </c>
      <c r="K23" s="27">
        <v>27</v>
      </c>
      <c r="L23" s="27">
        <v>59</v>
      </c>
      <c r="M23" s="27">
        <v>48.7</v>
      </c>
    </row>
    <row r="24" spans="1:13">
      <c r="A24" s="71">
        <v>5</v>
      </c>
      <c r="B24" s="71"/>
      <c r="C24" s="71"/>
      <c r="D24" s="71" t="s">
        <v>577</v>
      </c>
      <c r="E24" s="27">
        <v>68.666718000000003</v>
      </c>
      <c r="F24" s="27">
        <v>27.996770000000001</v>
      </c>
      <c r="G24" s="27">
        <v>4</v>
      </c>
      <c r="H24" s="27">
        <v>68</v>
      </c>
      <c r="I24" s="27">
        <v>40</v>
      </c>
      <c r="J24" s="27">
        <v>0.2</v>
      </c>
      <c r="K24" s="27">
        <v>27</v>
      </c>
      <c r="L24" s="27">
        <v>59</v>
      </c>
      <c r="M24" s="27">
        <v>48.4</v>
      </c>
    </row>
    <row r="25" spans="1:13">
      <c r="A25" s="66">
        <v>6</v>
      </c>
      <c r="B25" s="66" t="s">
        <v>41</v>
      </c>
      <c r="C25" s="69"/>
      <c r="D25" s="69" t="s">
        <v>578</v>
      </c>
      <c r="E25" s="27">
        <v>61.333579</v>
      </c>
      <c r="F25" s="27">
        <v>43.997900000000001</v>
      </c>
      <c r="G25" s="27">
        <v>1</v>
      </c>
      <c r="H25" s="27">
        <v>61</v>
      </c>
      <c r="I25" s="27">
        <v>20</v>
      </c>
      <c r="J25" s="27">
        <v>0.9</v>
      </c>
      <c r="K25" s="27">
        <v>43</v>
      </c>
      <c r="L25" s="27">
        <v>59</v>
      </c>
      <c r="M25" s="27">
        <v>52.4</v>
      </c>
    </row>
    <row r="26" spans="1:13">
      <c r="A26" s="67">
        <v>6</v>
      </c>
      <c r="B26" s="67"/>
      <c r="C26" s="70"/>
      <c r="D26" s="70" t="s">
        <v>578</v>
      </c>
      <c r="E26" s="27">
        <v>62.000256999999998</v>
      </c>
      <c r="F26" s="27">
        <v>43.997849000000002</v>
      </c>
      <c r="G26" s="27">
        <v>2</v>
      </c>
      <c r="H26" s="27">
        <v>62</v>
      </c>
      <c r="I26" s="27">
        <v>0</v>
      </c>
      <c r="J26" s="27">
        <v>0.9</v>
      </c>
      <c r="K26" s="27">
        <v>43</v>
      </c>
      <c r="L26" s="27">
        <v>59</v>
      </c>
      <c r="M26" s="27">
        <v>52.3</v>
      </c>
    </row>
    <row r="27" spans="1:13">
      <c r="A27" s="67">
        <v>6</v>
      </c>
      <c r="B27" s="67"/>
      <c r="C27" s="70"/>
      <c r="D27" s="70" t="s">
        <v>578</v>
      </c>
      <c r="E27" s="27">
        <v>62.000292000000002</v>
      </c>
      <c r="F27" s="27">
        <v>45.997900000000001</v>
      </c>
      <c r="G27" s="27">
        <v>3</v>
      </c>
      <c r="H27" s="27">
        <v>62</v>
      </c>
      <c r="I27" s="27">
        <v>0</v>
      </c>
      <c r="J27" s="27">
        <v>1.1000000000000001</v>
      </c>
      <c r="K27" s="27">
        <v>45</v>
      </c>
      <c r="L27" s="27">
        <v>59</v>
      </c>
      <c r="M27" s="27">
        <v>52.4</v>
      </c>
    </row>
    <row r="28" spans="1:13">
      <c r="A28" s="68">
        <v>6</v>
      </c>
      <c r="B28" s="68"/>
      <c r="C28" s="71"/>
      <c r="D28" s="71" t="s">
        <v>578</v>
      </c>
      <c r="E28" s="27">
        <v>61.333613</v>
      </c>
      <c r="F28" s="27">
        <v>45.997950000000003</v>
      </c>
      <c r="G28" s="27">
        <v>4</v>
      </c>
      <c r="H28" s="27">
        <v>61</v>
      </c>
      <c r="I28" s="27">
        <v>20</v>
      </c>
      <c r="J28" s="27">
        <v>1</v>
      </c>
      <c r="K28" s="27">
        <v>45</v>
      </c>
      <c r="L28" s="27">
        <v>59</v>
      </c>
      <c r="M28" s="27">
        <v>52.6</v>
      </c>
    </row>
    <row r="29" spans="1:13">
      <c r="A29" s="66">
        <v>7</v>
      </c>
      <c r="B29" s="66" t="s">
        <v>46</v>
      </c>
      <c r="C29" s="69"/>
      <c r="D29" s="69" t="s">
        <v>579</v>
      </c>
      <c r="E29" s="27"/>
      <c r="F29" s="27" t="s">
        <v>580</v>
      </c>
      <c r="G29" s="27"/>
      <c r="H29" s="63" t="s">
        <v>580</v>
      </c>
      <c r="I29" s="64"/>
      <c r="J29" s="64"/>
      <c r="K29" s="64"/>
      <c r="L29" s="64"/>
      <c r="M29" s="65"/>
    </row>
    <row r="30" spans="1:13">
      <c r="A30" s="67">
        <v>7</v>
      </c>
      <c r="B30" s="67"/>
      <c r="C30" s="70"/>
      <c r="D30" s="70"/>
      <c r="E30" s="27"/>
      <c r="F30" s="27" t="s">
        <v>581</v>
      </c>
      <c r="G30" s="27"/>
      <c r="H30" s="63" t="s">
        <v>581</v>
      </c>
      <c r="I30" s="64"/>
      <c r="J30" s="64"/>
      <c r="K30" s="64"/>
      <c r="L30" s="64"/>
      <c r="M30" s="65"/>
    </row>
    <row r="31" spans="1:13">
      <c r="A31" s="67">
        <v>7</v>
      </c>
      <c r="B31" s="67"/>
      <c r="C31" s="70"/>
      <c r="D31" s="70"/>
      <c r="E31" s="27">
        <v>54.666428000000003</v>
      </c>
      <c r="F31" s="27">
        <v>22.731794000000001</v>
      </c>
      <c r="G31" s="27">
        <v>1</v>
      </c>
      <c r="H31" s="27">
        <v>54</v>
      </c>
      <c r="I31" s="27">
        <v>39</v>
      </c>
      <c r="J31" s="27">
        <v>59.1</v>
      </c>
      <c r="K31" s="27">
        <v>22</v>
      </c>
      <c r="L31" s="27">
        <v>43</v>
      </c>
      <c r="M31" s="27">
        <v>54.5</v>
      </c>
    </row>
    <row r="32" spans="1:13">
      <c r="A32" s="67">
        <v>7</v>
      </c>
      <c r="B32" s="67"/>
      <c r="C32" s="70"/>
      <c r="D32" s="70" t="s">
        <v>579</v>
      </c>
      <c r="E32" s="27">
        <v>54.666395999999999</v>
      </c>
      <c r="F32" s="27">
        <v>20.998003000000001</v>
      </c>
      <c r="G32" s="27">
        <v>2</v>
      </c>
      <c r="H32" s="27">
        <v>54</v>
      </c>
      <c r="I32" s="27">
        <v>39</v>
      </c>
      <c r="J32" s="27">
        <v>59</v>
      </c>
      <c r="K32" s="27">
        <v>20</v>
      </c>
      <c r="L32" s="27">
        <v>59</v>
      </c>
      <c r="M32" s="27">
        <v>52.8</v>
      </c>
    </row>
    <row r="33" spans="1:13">
      <c r="A33" s="67">
        <v>7</v>
      </c>
      <c r="B33" s="67"/>
      <c r="C33" s="70"/>
      <c r="D33" s="70" t="s">
        <v>579</v>
      </c>
      <c r="E33" s="27">
        <v>54.340060000000001</v>
      </c>
      <c r="F33" s="27">
        <v>20.998021000000001</v>
      </c>
      <c r="G33" s="27">
        <v>3</v>
      </c>
      <c r="H33" s="27">
        <v>54</v>
      </c>
      <c r="I33" s="27">
        <v>20</v>
      </c>
      <c r="J33" s="27">
        <v>24.2</v>
      </c>
      <c r="K33" s="27">
        <v>20</v>
      </c>
      <c r="L33" s="27">
        <v>59</v>
      </c>
      <c r="M33" s="27">
        <v>52.9</v>
      </c>
    </row>
    <row r="34" spans="1:13">
      <c r="A34" s="67">
        <v>7</v>
      </c>
      <c r="B34" s="67"/>
      <c r="C34" s="70"/>
      <c r="D34" s="70"/>
      <c r="E34" s="27"/>
      <c r="F34" s="27" t="s">
        <v>582</v>
      </c>
      <c r="G34" s="27"/>
      <c r="H34" s="63" t="s">
        <v>582</v>
      </c>
      <c r="I34" s="64"/>
      <c r="J34" s="64"/>
      <c r="K34" s="64"/>
      <c r="L34" s="64"/>
      <c r="M34" s="65"/>
    </row>
    <row r="35" spans="1:13">
      <c r="A35" s="67">
        <v>7</v>
      </c>
      <c r="B35" s="67"/>
      <c r="C35" s="70"/>
      <c r="D35" s="70" t="s">
        <v>579</v>
      </c>
      <c r="E35" s="27">
        <v>54.421348000000002</v>
      </c>
      <c r="F35" s="27">
        <v>19.998011000000002</v>
      </c>
      <c r="G35" s="27">
        <v>4</v>
      </c>
      <c r="H35" s="27">
        <v>54</v>
      </c>
      <c r="I35" s="27">
        <v>25</v>
      </c>
      <c r="J35" s="27">
        <v>16.899999999999999</v>
      </c>
      <c r="K35" s="27">
        <v>19</v>
      </c>
      <c r="L35" s="27">
        <v>59</v>
      </c>
      <c r="M35" s="27">
        <v>52.8</v>
      </c>
    </row>
    <row r="36" spans="1:13">
      <c r="A36" s="68">
        <v>7</v>
      </c>
      <c r="B36" s="68"/>
      <c r="C36" s="71"/>
      <c r="D36" s="71"/>
      <c r="E36" s="27"/>
      <c r="F36" s="27" t="s">
        <v>582</v>
      </c>
      <c r="G36" s="27">
        <v>5</v>
      </c>
      <c r="H36" s="63" t="s">
        <v>582</v>
      </c>
      <c r="I36" s="64"/>
      <c r="J36" s="64"/>
      <c r="K36" s="64"/>
      <c r="L36" s="64"/>
      <c r="M36" s="65"/>
    </row>
    <row r="37" spans="1:13">
      <c r="A37" s="66">
        <v>8</v>
      </c>
      <c r="B37" s="66" t="s">
        <v>51</v>
      </c>
      <c r="C37" s="69"/>
      <c r="D37" s="69" t="s">
        <v>52</v>
      </c>
      <c r="E37" s="27">
        <v>64.667071000000007</v>
      </c>
      <c r="F37" s="27">
        <v>49.997791999999997</v>
      </c>
      <c r="G37" s="27">
        <v>1</v>
      </c>
      <c r="H37" s="27">
        <v>64</v>
      </c>
      <c r="I37" s="27">
        <v>40</v>
      </c>
      <c r="J37" s="27">
        <v>1.5</v>
      </c>
      <c r="K37" s="27">
        <v>49</v>
      </c>
      <c r="L37" s="27">
        <v>59</v>
      </c>
      <c r="M37" s="27">
        <v>52.1</v>
      </c>
    </row>
    <row r="38" spans="1:13">
      <c r="A38" s="67">
        <v>8</v>
      </c>
      <c r="B38" s="67"/>
      <c r="C38" s="70"/>
      <c r="D38" s="70" t="s">
        <v>52</v>
      </c>
      <c r="E38" s="27">
        <v>64.667036999999993</v>
      </c>
      <c r="F38" s="27">
        <v>47.997729999999997</v>
      </c>
      <c r="G38" s="27">
        <v>2</v>
      </c>
      <c r="H38" s="27">
        <v>64</v>
      </c>
      <c r="I38" s="27">
        <v>40</v>
      </c>
      <c r="J38" s="27">
        <v>1.3</v>
      </c>
      <c r="K38" s="27">
        <v>47</v>
      </c>
      <c r="L38" s="27">
        <v>59</v>
      </c>
      <c r="M38" s="27">
        <v>51.8</v>
      </c>
    </row>
    <row r="39" spans="1:13">
      <c r="A39" s="67">
        <v>8</v>
      </c>
      <c r="B39" s="67"/>
      <c r="C39" s="70"/>
      <c r="D39" s="70" t="s">
        <v>52</v>
      </c>
      <c r="E39" s="27">
        <v>65.333714000000001</v>
      </c>
      <c r="F39" s="27">
        <v>47.997666000000002</v>
      </c>
      <c r="G39" s="27">
        <v>3</v>
      </c>
      <c r="H39" s="27">
        <v>65</v>
      </c>
      <c r="I39" s="27">
        <v>20</v>
      </c>
      <c r="J39" s="27">
        <v>1.4</v>
      </c>
      <c r="K39" s="27">
        <v>47</v>
      </c>
      <c r="L39" s="27">
        <v>59</v>
      </c>
      <c r="M39" s="27">
        <v>51.6</v>
      </c>
    </row>
    <row r="40" spans="1:13">
      <c r="A40" s="68">
        <v>8</v>
      </c>
      <c r="B40" s="68"/>
      <c r="C40" s="71"/>
      <c r="D40" s="71" t="s">
        <v>52</v>
      </c>
      <c r="E40" s="27">
        <v>65.333748</v>
      </c>
      <c r="F40" s="27">
        <v>49.997729</v>
      </c>
      <c r="G40" s="27">
        <v>4</v>
      </c>
      <c r="H40" s="27">
        <v>65</v>
      </c>
      <c r="I40" s="27">
        <v>20</v>
      </c>
      <c r="J40" s="27">
        <v>1.5</v>
      </c>
      <c r="K40" s="27">
        <v>49</v>
      </c>
      <c r="L40" s="27">
        <v>59</v>
      </c>
      <c r="M40" s="27">
        <v>51.8</v>
      </c>
    </row>
    <row r="41" spans="1:13">
      <c r="A41" s="66">
        <v>9</v>
      </c>
      <c r="B41" s="66" t="s">
        <v>55</v>
      </c>
      <c r="C41" s="69"/>
      <c r="D41" s="69" t="s">
        <v>583</v>
      </c>
      <c r="E41" s="27">
        <v>67.333563999999996</v>
      </c>
      <c r="F41" s="27">
        <v>37.997162000000003</v>
      </c>
      <c r="G41" s="27">
        <v>1</v>
      </c>
      <c r="H41" s="27">
        <v>67</v>
      </c>
      <c r="I41" s="27">
        <v>20</v>
      </c>
      <c r="J41" s="27">
        <v>0.8</v>
      </c>
      <c r="K41" s="27">
        <v>37</v>
      </c>
      <c r="L41" s="27">
        <v>59</v>
      </c>
      <c r="M41" s="27">
        <v>49.8</v>
      </c>
    </row>
    <row r="42" spans="1:13">
      <c r="A42" s="67">
        <v>9</v>
      </c>
      <c r="B42" s="67"/>
      <c r="C42" s="70"/>
      <c r="D42" s="70" t="s">
        <v>583</v>
      </c>
      <c r="E42" s="27">
        <v>68.000241000000003</v>
      </c>
      <c r="F42" s="27">
        <v>37.997073</v>
      </c>
      <c r="G42" s="27">
        <v>2</v>
      </c>
      <c r="H42" s="27">
        <v>68</v>
      </c>
      <c r="I42" s="27">
        <v>0</v>
      </c>
      <c r="J42" s="27">
        <v>0.9</v>
      </c>
      <c r="K42" s="27">
        <v>37</v>
      </c>
      <c r="L42" s="27">
        <v>59</v>
      </c>
      <c r="M42" s="27">
        <v>49.5</v>
      </c>
    </row>
    <row r="43" spans="1:13">
      <c r="A43" s="67">
        <v>9</v>
      </c>
      <c r="B43" s="67"/>
      <c r="C43" s="70"/>
      <c r="D43" s="70" t="s">
        <v>583</v>
      </c>
      <c r="E43" s="27">
        <v>68.000279000000006</v>
      </c>
      <c r="F43" s="27">
        <v>39.997124999999997</v>
      </c>
      <c r="G43" s="27">
        <v>3</v>
      </c>
      <c r="H43" s="27">
        <v>68</v>
      </c>
      <c r="I43" s="27">
        <v>0</v>
      </c>
      <c r="J43" s="27">
        <v>1</v>
      </c>
      <c r="K43" s="27">
        <v>39</v>
      </c>
      <c r="L43" s="27">
        <v>59</v>
      </c>
      <c r="M43" s="27">
        <v>49.6</v>
      </c>
    </row>
    <row r="44" spans="1:13">
      <c r="A44" s="68">
        <v>9</v>
      </c>
      <c r="B44" s="68"/>
      <c r="C44" s="71"/>
      <c r="D44" s="71" t="s">
        <v>583</v>
      </c>
      <c r="E44" s="27">
        <v>67.333601999999999</v>
      </c>
      <c r="F44" s="27">
        <v>39.997211999999998</v>
      </c>
      <c r="G44" s="27">
        <v>4</v>
      </c>
      <c r="H44" s="27">
        <v>67</v>
      </c>
      <c r="I44" s="27">
        <v>20</v>
      </c>
      <c r="J44" s="27">
        <v>1</v>
      </c>
      <c r="K44" s="27">
        <v>39</v>
      </c>
      <c r="L44" s="27">
        <v>59</v>
      </c>
      <c r="M44" s="27">
        <v>50</v>
      </c>
    </row>
    <row r="45" spans="1:13">
      <c r="A45" s="66">
        <v>10</v>
      </c>
      <c r="B45" s="66" t="s">
        <v>58</v>
      </c>
      <c r="C45" s="69"/>
      <c r="D45" s="69" t="s">
        <v>584</v>
      </c>
      <c r="E45" s="27">
        <v>68.000083000000004</v>
      </c>
      <c r="F45" s="27">
        <v>29.996903</v>
      </c>
      <c r="G45" s="27">
        <v>1</v>
      </c>
      <c r="H45" s="27">
        <v>68</v>
      </c>
      <c r="I45" s="27">
        <v>0</v>
      </c>
      <c r="J45" s="27">
        <v>0.3</v>
      </c>
      <c r="K45" s="27">
        <v>29</v>
      </c>
      <c r="L45" s="27">
        <v>59</v>
      </c>
      <c r="M45" s="27">
        <v>48.9</v>
      </c>
    </row>
    <row r="46" spans="1:13">
      <c r="A46" s="67">
        <v>10</v>
      </c>
      <c r="B46" s="67"/>
      <c r="C46" s="70"/>
      <c r="D46" s="70" t="s">
        <v>584</v>
      </c>
      <c r="E46" s="27">
        <v>68.666758999999999</v>
      </c>
      <c r="F46" s="27">
        <v>29.996804000000001</v>
      </c>
      <c r="G46" s="27">
        <v>2</v>
      </c>
      <c r="H46" s="27">
        <v>68</v>
      </c>
      <c r="I46" s="27">
        <v>40</v>
      </c>
      <c r="J46" s="27">
        <v>0.3</v>
      </c>
      <c r="K46" s="27">
        <v>29</v>
      </c>
      <c r="L46" s="27">
        <v>59</v>
      </c>
      <c r="M46" s="27">
        <v>48.5</v>
      </c>
    </row>
    <row r="47" spans="1:13">
      <c r="A47" s="67">
        <v>10</v>
      </c>
      <c r="B47" s="67"/>
      <c r="C47" s="70"/>
      <c r="D47" s="70" t="s">
        <v>584</v>
      </c>
      <c r="E47" s="27">
        <v>68.666798999999997</v>
      </c>
      <c r="F47" s="27">
        <v>31.996841</v>
      </c>
      <c r="G47" s="27">
        <v>3</v>
      </c>
      <c r="H47" s="27">
        <v>68</v>
      </c>
      <c r="I47" s="27">
        <v>40</v>
      </c>
      <c r="J47" s="27">
        <v>0.5</v>
      </c>
      <c r="K47" s="27">
        <v>31</v>
      </c>
      <c r="L47" s="27">
        <v>59</v>
      </c>
      <c r="M47" s="27">
        <v>48.6</v>
      </c>
    </row>
    <row r="48" spans="1:13">
      <c r="A48" s="68">
        <v>10</v>
      </c>
      <c r="B48" s="68"/>
      <c r="C48" s="71"/>
      <c r="D48" s="71" t="s">
        <v>584</v>
      </c>
      <c r="E48" s="27">
        <v>68.000123000000002</v>
      </c>
      <c r="F48" s="27">
        <v>31.996939000000001</v>
      </c>
      <c r="G48" s="27">
        <v>4</v>
      </c>
      <c r="H48" s="27">
        <v>68</v>
      </c>
      <c r="I48" s="27">
        <v>0</v>
      </c>
      <c r="J48" s="27">
        <v>0.4</v>
      </c>
      <c r="K48" s="27">
        <v>31</v>
      </c>
      <c r="L48" s="27">
        <v>59</v>
      </c>
      <c r="M48" s="27">
        <v>49</v>
      </c>
    </row>
    <row r="49" spans="1:13">
      <c r="A49" s="66">
        <v>11</v>
      </c>
      <c r="B49" s="66" t="s">
        <v>61</v>
      </c>
      <c r="C49" s="69"/>
      <c r="D49" s="69" t="s">
        <v>62</v>
      </c>
      <c r="E49" s="27">
        <v>49.333311000000002</v>
      </c>
      <c r="F49" s="27">
        <v>39.998455999999997</v>
      </c>
      <c r="G49" s="27">
        <v>1</v>
      </c>
      <c r="H49" s="27">
        <v>49</v>
      </c>
      <c r="I49" s="27">
        <v>19</v>
      </c>
      <c r="J49" s="27">
        <v>59.9</v>
      </c>
      <c r="K49" s="27">
        <v>39</v>
      </c>
      <c r="L49" s="27">
        <v>59</v>
      </c>
      <c r="M49" s="27">
        <v>54.4</v>
      </c>
    </row>
    <row r="50" spans="1:13">
      <c r="A50" s="67">
        <v>11</v>
      </c>
      <c r="B50" s="67"/>
      <c r="C50" s="70"/>
      <c r="D50" s="70" t="s">
        <v>62</v>
      </c>
      <c r="E50" s="27">
        <v>49.999989999999997</v>
      </c>
      <c r="F50" s="27">
        <v>39.998430999999997</v>
      </c>
      <c r="G50" s="27">
        <v>2</v>
      </c>
      <c r="H50" s="27">
        <v>49</v>
      </c>
      <c r="I50" s="27">
        <v>59</v>
      </c>
      <c r="J50" s="27">
        <v>60</v>
      </c>
      <c r="K50" s="27">
        <v>39</v>
      </c>
      <c r="L50" s="27">
        <v>59</v>
      </c>
      <c r="M50" s="27">
        <v>54.4</v>
      </c>
    </row>
    <row r="51" spans="1:13">
      <c r="A51" s="67">
        <v>11</v>
      </c>
      <c r="B51" s="67"/>
      <c r="C51" s="70"/>
      <c r="D51" s="70" t="s">
        <v>62</v>
      </c>
      <c r="E51" s="27">
        <v>50.000005000000002</v>
      </c>
      <c r="F51" s="27">
        <v>40.998446999999999</v>
      </c>
      <c r="G51" s="27">
        <v>3</v>
      </c>
      <c r="H51" s="27">
        <v>50</v>
      </c>
      <c r="I51" s="27">
        <v>0</v>
      </c>
      <c r="J51" s="27">
        <v>0</v>
      </c>
      <c r="K51" s="27">
        <v>40</v>
      </c>
      <c r="L51" s="27">
        <v>59</v>
      </c>
      <c r="M51" s="27">
        <v>54.4</v>
      </c>
    </row>
    <row r="52" spans="1:13">
      <c r="A52" s="68">
        <v>11</v>
      </c>
      <c r="B52" s="68"/>
      <c r="C52" s="71"/>
      <c r="D52" s="71" t="s">
        <v>62</v>
      </c>
      <c r="E52" s="27">
        <v>49.333326999999997</v>
      </c>
      <c r="F52" s="27">
        <v>40.998472</v>
      </c>
      <c r="G52" s="27">
        <v>4</v>
      </c>
      <c r="H52" s="27">
        <v>49</v>
      </c>
      <c r="I52" s="27">
        <v>19</v>
      </c>
      <c r="J52" s="27">
        <v>60</v>
      </c>
      <c r="K52" s="27">
        <v>40</v>
      </c>
      <c r="L52" s="27">
        <v>59</v>
      </c>
      <c r="M52" s="27">
        <v>54.5</v>
      </c>
    </row>
    <row r="53" spans="1:13">
      <c r="A53" s="66">
        <v>12</v>
      </c>
      <c r="B53" s="66" t="s">
        <v>65</v>
      </c>
      <c r="C53" s="69"/>
      <c r="D53" s="69" t="s">
        <v>585</v>
      </c>
      <c r="E53" s="27">
        <v>49.333278</v>
      </c>
      <c r="F53" s="27">
        <v>37.878965999999998</v>
      </c>
      <c r="G53" s="27">
        <v>1</v>
      </c>
      <c r="H53" s="27">
        <v>49</v>
      </c>
      <c r="I53" s="27">
        <v>19</v>
      </c>
      <c r="J53" s="27">
        <v>59.8</v>
      </c>
      <c r="K53" s="27">
        <v>37</v>
      </c>
      <c r="L53" s="27">
        <v>52</v>
      </c>
      <c r="M53" s="27">
        <v>44.3</v>
      </c>
    </row>
    <row r="54" spans="1:13">
      <c r="A54" s="67">
        <v>12</v>
      </c>
      <c r="B54" s="67"/>
      <c r="C54" s="70"/>
      <c r="D54" s="70"/>
      <c r="E54" s="27"/>
      <c r="F54" s="27" t="s">
        <v>586</v>
      </c>
      <c r="G54" s="27"/>
      <c r="H54" s="63" t="s">
        <v>586</v>
      </c>
      <c r="I54" s="64"/>
      <c r="J54" s="64"/>
      <c r="K54" s="64"/>
      <c r="L54" s="64"/>
      <c r="M54" s="65"/>
    </row>
    <row r="55" spans="1:13">
      <c r="A55" s="67">
        <v>12</v>
      </c>
      <c r="B55" s="67"/>
      <c r="C55" s="70"/>
      <c r="D55" s="70" t="s">
        <v>585</v>
      </c>
      <c r="E55" s="27">
        <v>50.350569</v>
      </c>
      <c r="F55" s="27">
        <v>36.998372000000003</v>
      </c>
      <c r="G55" s="27">
        <v>2</v>
      </c>
      <c r="H55" s="27">
        <v>50</v>
      </c>
      <c r="I55" s="27">
        <v>21</v>
      </c>
      <c r="J55" s="27">
        <v>2</v>
      </c>
      <c r="K55" s="27">
        <v>36</v>
      </c>
      <c r="L55" s="27">
        <v>59</v>
      </c>
      <c r="M55" s="27">
        <v>54.1</v>
      </c>
    </row>
    <row r="56" spans="1:13">
      <c r="A56" s="67">
        <v>12</v>
      </c>
      <c r="B56" s="67"/>
      <c r="C56" s="70"/>
      <c r="D56" s="70" t="s">
        <v>585</v>
      </c>
      <c r="E56" s="27">
        <v>50.666618</v>
      </c>
      <c r="F56" s="27">
        <v>36.998358000000003</v>
      </c>
      <c r="G56" s="27">
        <v>3</v>
      </c>
      <c r="H56" s="27">
        <v>50</v>
      </c>
      <c r="I56" s="27">
        <v>39</v>
      </c>
      <c r="J56" s="27">
        <v>59.8</v>
      </c>
      <c r="K56" s="27">
        <v>36</v>
      </c>
      <c r="L56" s="27">
        <v>59</v>
      </c>
      <c r="M56" s="27">
        <v>54.1</v>
      </c>
    </row>
    <row r="57" spans="1:13">
      <c r="A57" s="67">
        <v>12</v>
      </c>
      <c r="B57" s="67"/>
      <c r="C57" s="70"/>
      <c r="D57" s="70" t="s">
        <v>585</v>
      </c>
      <c r="E57" s="27">
        <v>50.666651999999999</v>
      </c>
      <c r="F57" s="27">
        <v>38.998389000000003</v>
      </c>
      <c r="G57" s="27">
        <v>4</v>
      </c>
      <c r="H57" s="27">
        <v>50</v>
      </c>
      <c r="I57" s="27">
        <v>39</v>
      </c>
      <c r="J57" s="27">
        <v>59.9</v>
      </c>
      <c r="K57" s="27">
        <v>38</v>
      </c>
      <c r="L57" s="27">
        <v>59</v>
      </c>
      <c r="M57" s="27">
        <v>54.2</v>
      </c>
    </row>
    <row r="58" spans="1:13">
      <c r="A58" s="68">
        <v>12</v>
      </c>
      <c r="B58" s="68"/>
      <c r="C58" s="71"/>
      <c r="D58" s="71" t="s">
        <v>585</v>
      </c>
      <c r="E58" s="27">
        <v>49.333295999999997</v>
      </c>
      <c r="F58" s="27">
        <v>38.998440000000002</v>
      </c>
      <c r="G58" s="27">
        <v>5</v>
      </c>
      <c r="H58" s="27">
        <v>49</v>
      </c>
      <c r="I58" s="27">
        <v>19</v>
      </c>
      <c r="J58" s="27">
        <v>59.9</v>
      </c>
      <c r="K58" s="27">
        <v>38</v>
      </c>
      <c r="L58" s="27">
        <v>59</v>
      </c>
      <c r="M58" s="27">
        <v>54.4</v>
      </c>
    </row>
    <row r="59" spans="1:13">
      <c r="A59" s="66">
        <v>13</v>
      </c>
      <c r="B59" s="66" t="s">
        <v>69</v>
      </c>
      <c r="C59" s="69"/>
      <c r="D59" s="69" t="s">
        <v>70</v>
      </c>
      <c r="E59" s="27">
        <v>54.000005999999999</v>
      </c>
      <c r="F59" s="27">
        <v>36.998209000000003</v>
      </c>
      <c r="G59" s="27">
        <v>1</v>
      </c>
      <c r="H59" s="27">
        <v>54</v>
      </c>
      <c r="I59" s="27">
        <v>0</v>
      </c>
      <c r="J59" s="27">
        <v>0</v>
      </c>
      <c r="K59" s="27">
        <v>36</v>
      </c>
      <c r="L59" s="27">
        <v>59</v>
      </c>
      <c r="M59" s="27">
        <v>53.6</v>
      </c>
    </row>
    <row r="60" spans="1:13">
      <c r="A60" s="67">
        <v>13</v>
      </c>
      <c r="B60" s="67"/>
      <c r="C60" s="70"/>
      <c r="D60" s="70" t="s">
        <v>70</v>
      </c>
      <c r="E60" s="27">
        <v>54.666682999999999</v>
      </c>
      <c r="F60" s="27">
        <v>36.998176000000001</v>
      </c>
      <c r="G60" s="27">
        <v>2</v>
      </c>
      <c r="H60" s="27">
        <v>54</v>
      </c>
      <c r="I60" s="27">
        <v>40</v>
      </c>
      <c r="J60" s="27">
        <v>0.1</v>
      </c>
      <c r="K60" s="27">
        <v>36</v>
      </c>
      <c r="L60" s="27">
        <v>59</v>
      </c>
      <c r="M60" s="27">
        <v>53.4</v>
      </c>
    </row>
    <row r="61" spans="1:13">
      <c r="A61" s="67">
        <v>13</v>
      </c>
      <c r="B61" s="67"/>
      <c r="C61" s="70"/>
      <c r="D61" s="70" t="s">
        <v>70</v>
      </c>
      <c r="E61" s="27">
        <v>54.666699999999999</v>
      </c>
      <c r="F61" s="27">
        <v>37.998192000000003</v>
      </c>
      <c r="G61" s="27">
        <v>3</v>
      </c>
      <c r="H61" s="27">
        <v>54</v>
      </c>
      <c r="I61" s="27">
        <v>40</v>
      </c>
      <c r="J61" s="27">
        <v>0.1</v>
      </c>
      <c r="K61" s="27">
        <v>37</v>
      </c>
      <c r="L61" s="27">
        <v>59</v>
      </c>
      <c r="M61" s="27">
        <v>53.5</v>
      </c>
    </row>
    <row r="62" spans="1:13">
      <c r="A62" s="68">
        <v>13</v>
      </c>
      <c r="B62" s="68"/>
      <c r="C62" s="71"/>
      <c r="D62" s="71" t="s">
        <v>70</v>
      </c>
      <c r="E62" s="27">
        <v>54.000022999999999</v>
      </c>
      <c r="F62" s="27">
        <v>37.998224999999998</v>
      </c>
      <c r="G62" s="27">
        <v>4</v>
      </c>
      <c r="H62" s="27">
        <v>54</v>
      </c>
      <c r="I62" s="27">
        <v>0</v>
      </c>
      <c r="J62" s="27">
        <v>0.1</v>
      </c>
      <c r="K62" s="27">
        <v>37</v>
      </c>
      <c r="L62" s="27">
        <v>59</v>
      </c>
      <c r="M62" s="27">
        <v>53.6</v>
      </c>
    </row>
    <row r="63" spans="1:13">
      <c r="A63" s="66">
        <v>14</v>
      </c>
      <c r="B63" s="66" t="s">
        <v>73</v>
      </c>
      <c r="C63" s="69"/>
      <c r="D63" s="69" t="s">
        <v>74</v>
      </c>
      <c r="E63" s="27">
        <v>52.666685000000001</v>
      </c>
      <c r="F63" s="27">
        <v>38.998303999999997</v>
      </c>
      <c r="G63" s="27">
        <v>1</v>
      </c>
      <c r="H63" s="27">
        <v>52</v>
      </c>
      <c r="I63" s="27">
        <v>40</v>
      </c>
      <c r="J63" s="27">
        <v>0.1</v>
      </c>
      <c r="K63" s="27">
        <v>38</v>
      </c>
      <c r="L63" s="27">
        <v>59</v>
      </c>
      <c r="M63" s="27">
        <v>53.9</v>
      </c>
    </row>
    <row r="64" spans="1:13">
      <c r="A64" s="67">
        <v>14</v>
      </c>
      <c r="B64" s="67"/>
      <c r="C64" s="70"/>
      <c r="D64" s="70" t="s">
        <v>74</v>
      </c>
      <c r="E64" s="27">
        <v>53.333362000000001</v>
      </c>
      <c r="F64" s="27">
        <v>38.998274000000002</v>
      </c>
      <c r="G64" s="27">
        <v>2</v>
      </c>
      <c r="H64" s="27">
        <v>53</v>
      </c>
      <c r="I64" s="27">
        <v>20</v>
      </c>
      <c r="J64" s="27">
        <v>0.1</v>
      </c>
      <c r="K64" s="27">
        <v>38</v>
      </c>
      <c r="L64" s="27">
        <v>59</v>
      </c>
      <c r="M64" s="27">
        <v>53.8</v>
      </c>
    </row>
    <row r="65" spans="1:13">
      <c r="A65" s="67">
        <v>14</v>
      </c>
      <c r="B65" s="67"/>
      <c r="C65" s="70"/>
      <c r="D65" s="70" t="s">
        <v>74</v>
      </c>
      <c r="E65" s="27">
        <v>53.333378000000003</v>
      </c>
      <c r="F65" s="27">
        <v>39.998291000000002</v>
      </c>
      <c r="G65" s="27">
        <v>3</v>
      </c>
      <c r="H65" s="27">
        <v>53</v>
      </c>
      <c r="I65" s="27">
        <v>20</v>
      </c>
      <c r="J65" s="27">
        <v>0.2</v>
      </c>
      <c r="K65" s="27">
        <v>39</v>
      </c>
      <c r="L65" s="27">
        <v>59</v>
      </c>
      <c r="M65" s="27">
        <v>53.8</v>
      </c>
    </row>
    <row r="66" spans="1:13">
      <c r="A66" s="68">
        <v>14</v>
      </c>
      <c r="B66" s="68"/>
      <c r="C66" s="71"/>
      <c r="D66" s="71" t="s">
        <v>74</v>
      </c>
      <c r="E66" s="27">
        <v>52.666701000000003</v>
      </c>
      <c r="F66" s="27">
        <v>39.998320999999997</v>
      </c>
      <c r="G66" s="27">
        <v>4</v>
      </c>
      <c r="H66" s="27">
        <v>52</v>
      </c>
      <c r="I66" s="27">
        <v>40</v>
      </c>
      <c r="J66" s="27">
        <v>0.1</v>
      </c>
      <c r="K66" s="27">
        <v>39</v>
      </c>
      <c r="L66" s="27">
        <v>59</v>
      </c>
      <c r="M66" s="27">
        <v>54</v>
      </c>
    </row>
    <row r="67" spans="1:13">
      <c r="A67" s="66">
        <v>15</v>
      </c>
      <c r="B67" s="66" t="s">
        <v>77</v>
      </c>
      <c r="C67" s="69"/>
      <c r="D67" s="69" t="s">
        <v>587</v>
      </c>
      <c r="E67" s="27">
        <v>55.333266999999999</v>
      </c>
      <c r="F67" s="27">
        <v>30.823813999999999</v>
      </c>
      <c r="G67" s="27">
        <v>1</v>
      </c>
      <c r="H67" s="27">
        <v>55</v>
      </c>
      <c r="I67" s="27">
        <v>19</v>
      </c>
      <c r="J67" s="27">
        <v>59.8</v>
      </c>
      <c r="K67" s="27">
        <v>30</v>
      </c>
      <c r="L67" s="27">
        <v>49</v>
      </c>
      <c r="M67" s="27">
        <v>25.7</v>
      </c>
    </row>
    <row r="68" spans="1:13">
      <c r="A68" s="67">
        <v>15</v>
      </c>
      <c r="B68" s="67"/>
      <c r="C68" s="70"/>
      <c r="D68" s="70" t="s">
        <v>587</v>
      </c>
      <c r="E68" s="27">
        <v>55.333289999999998</v>
      </c>
      <c r="F68" s="27">
        <v>32.998080000000002</v>
      </c>
      <c r="G68" s="27">
        <v>2</v>
      </c>
      <c r="H68" s="27">
        <v>55</v>
      </c>
      <c r="I68" s="27">
        <v>19</v>
      </c>
      <c r="J68" s="27">
        <v>59.8</v>
      </c>
      <c r="K68" s="27">
        <v>32</v>
      </c>
      <c r="L68" s="27">
        <v>59</v>
      </c>
      <c r="M68" s="27">
        <v>53.1</v>
      </c>
    </row>
    <row r="69" spans="1:13">
      <c r="A69" s="67">
        <v>15</v>
      </c>
      <c r="B69" s="67"/>
      <c r="C69" s="70"/>
      <c r="D69" s="70" t="s">
        <v>587</v>
      </c>
      <c r="E69" s="27">
        <v>54.666614000000003</v>
      </c>
      <c r="F69" s="27">
        <v>32.998116000000003</v>
      </c>
      <c r="G69" s="27">
        <v>3</v>
      </c>
      <c r="H69" s="27">
        <v>54</v>
      </c>
      <c r="I69" s="27">
        <v>39</v>
      </c>
      <c r="J69" s="27">
        <v>59.8</v>
      </c>
      <c r="K69" s="27">
        <v>32</v>
      </c>
      <c r="L69" s="27">
        <v>59</v>
      </c>
      <c r="M69" s="27">
        <v>53.2</v>
      </c>
    </row>
    <row r="70" spans="1:13">
      <c r="A70" s="67">
        <v>15</v>
      </c>
      <c r="B70" s="67"/>
      <c r="C70" s="70"/>
      <c r="D70" s="70" t="s">
        <v>587</v>
      </c>
      <c r="E70" s="27">
        <v>54.666578000000001</v>
      </c>
      <c r="F70" s="27">
        <v>30.998090999999999</v>
      </c>
      <c r="G70" s="27">
        <v>4</v>
      </c>
      <c r="H70" s="27">
        <v>54</v>
      </c>
      <c r="I70" s="27">
        <v>39</v>
      </c>
      <c r="J70" s="27">
        <v>59.7</v>
      </c>
      <c r="K70" s="27">
        <v>30</v>
      </c>
      <c r="L70" s="27">
        <v>59</v>
      </c>
      <c r="M70" s="27">
        <v>53.1</v>
      </c>
    </row>
    <row r="71" spans="1:13">
      <c r="A71" s="68">
        <v>15</v>
      </c>
      <c r="B71" s="68"/>
      <c r="C71" s="71"/>
      <c r="D71" s="71"/>
      <c r="E71" s="27"/>
      <c r="F71" s="27" t="s">
        <v>588</v>
      </c>
      <c r="G71" s="27"/>
      <c r="H71" s="63" t="s">
        <v>588</v>
      </c>
      <c r="I71" s="64"/>
      <c r="J71" s="64"/>
      <c r="K71" s="64"/>
      <c r="L71" s="64"/>
      <c r="M71" s="65"/>
    </row>
    <row r="72" spans="1:13">
      <c r="A72" s="66">
        <v>16</v>
      </c>
      <c r="B72" s="66" t="s">
        <v>81</v>
      </c>
      <c r="C72" s="69"/>
      <c r="D72" s="69" t="s">
        <v>589</v>
      </c>
      <c r="E72" s="27">
        <v>52.666549000000003</v>
      </c>
      <c r="F72" s="27">
        <v>30.998192</v>
      </c>
      <c r="G72" s="27">
        <v>1</v>
      </c>
      <c r="H72" s="27">
        <v>52</v>
      </c>
      <c r="I72" s="27">
        <v>39</v>
      </c>
      <c r="J72" s="27">
        <v>59.6</v>
      </c>
      <c r="K72" s="27">
        <v>30</v>
      </c>
      <c r="L72" s="27">
        <v>59</v>
      </c>
      <c r="M72" s="27">
        <v>53.5</v>
      </c>
    </row>
    <row r="73" spans="1:13">
      <c r="A73" s="67">
        <v>16</v>
      </c>
      <c r="B73" s="67"/>
      <c r="C73" s="70"/>
      <c r="D73" s="70" t="s">
        <v>589</v>
      </c>
      <c r="E73" s="27">
        <v>53.333224999999999</v>
      </c>
      <c r="F73" s="27">
        <v>30.998159000000001</v>
      </c>
      <c r="G73" s="27">
        <v>2</v>
      </c>
      <c r="H73" s="27">
        <v>53</v>
      </c>
      <c r="I73" s="27">
        <v>19</v>
      </c>
      <c r="J73" s="27">
        <v>59.6</v>
      </c>
      <c r="K73" s="27">
        <v>30</v>
      </c>
      <c r="L73" s="27">
        <v>59</v>
      </c>
      <c r="M73" s="27">
        <v>53.4</v>
      </c>
    </row>
    <row r="74" spans="1:13">
      <c r="A74" s="67">
        <v>16</v>
      </c>
      <c r="B74" s="67"/>
      <c r="C74" s="70"/>
      <c r="D74" s="70" t="s">
        <v>589</v>
      </c>
      <c r="E74" s="27">
        <v>53.333260000000003</v>
      </c>
      <c r="F74" s="27">
        <v>32.998182999999997</v>
      </c>
      <c r="G74" s="27">
        <v>3</v>
      </c>
      <c r="H74" s="27">
        <v>53</v>
      </c>
      <c r="I74" s="27">
        <v>19</v>
      </c>
      <c r="J74" s="27">
        <v>59.7</v>
      </c>
      <c r="K74" s="27">
        <v>32</v>
      </c>
      <c r="L74" s="27">
        <v>59</v>
      </c>
      <c r="M74" s="27">
        <v>53.5</v>
      </c>
    </row>
    <row r="75" spans="1:13">
      <c r="A75" s="68">
        <v>16</v>
      </c>
      <c r="B75" s="68"/>
      <c r="C75" s="71"/>
      <c r="D75" s="71" t="s">
        <v>589</v>
      </c>
      <c r="E75" s="27">
        <v>52.666583000000003</v>
      </c>
      <c r="F75" s="27">
        <v>32.998215000000002</v>
      </c>
      <c r="G75" s="27">
        <v>4</v>
      </c>
      <c r="H75" s="27">
        <v>52</v>
      </c>
      <c r="I75" s="27">
        <v>39</v>
      </c>
      <c r="J75" s="27">
        <v>59.7</v>
      </c>
      <c r="K75" s="27">
        <v>32</v>
      </c>
      <c r="L75" s="27">
        <v>59</v>
      </c>
      <c r="M75" s="27">
        <v>53.6</v>
      </c>
    </row>
    <row r="76" spans="1:13">
      <c r="A76" s="66">
        <v>17</v>
      </c>
      <c r="B76" s="66" t="s">
        <v>86</v>
      </c>
      <c r="C76" s="69" t="s">
        <v>590</v>
      </c>
      <c r="D76" s="69" t="s">
        <v>591</v>
      </c>
      <c r="E76" s="27">
        <v>51.999872000000003</v>
      </c>
      <c r="F76" s="27">
        <v>30.998221999999998</v>
      </c>
      <c r="G76" s="27">
        <v>1</v>
      </c>
      <c r="H76" s="27">
        <v>51</v>
      </c>
      <c r="I76" s="27">
        <v>59</v>
      </c>
      <c r="J76" s="27">
        <v>59.5</v>
      </c>
      <c r="K76" s="27">
        <v>30</v>
      </c>
      <c r="L76" s="27">
        <v>59</v>
      </c>
      <c r="M76" s="27">
        <v>53.6</v>
      </c>
    </row>
    <row r="77" spans="1:13">
      <c r="A77" s="67">
        <v>17</v>
      </c>
      <c r="B77" s="67"/>
      <c r="C77" s="70"/>
      <c r="D77" s="70" t="s">
        <v>591</v>
      </c>
      <c r="E77" s="27">
        <v>52.666547999999999</v>
      </c>
      <c r="F77" s="27">
        <v>30.998190999999998</v>
      </c>
      <c r="G77" s="27">
        <v>2</v>
      </c>
      <c r="H77" s="27">
        <v>52</v>
      </c>
      <c r="I77" s="27">
        <v>39</v>
      </c>
      <c r="J77" s="27">
        <v>59.6</v>
      </c>
      <c r="K77" s="27">
        <v>30</v>
      </c>
      <c r="L77" s="27">
        <v>59</v>
      </c>
      <c r="M77" s="27">
        <v>53.5</v>
      </c>
    </row>
    <row r="78" spans="1:13">
      <c r="A78" s="67">
        <v>17</v>
      </c>
      <c r="B78" s="67"/>
      <c r="C78" s="70"/>
      <c r="D78" s="70" t="s">
        <v>591</v>
      </c>
      <c r="E78" s="27">
        <v>52.666583000000003</v>
      </c>
      <c r="F78" s="27">
        <v>32.998215999999999</v>
      </c>
      <c r="G78" s="27">
        <v>3</v>
      </c>
      <c r="H78" s="27">
        <v>52</v>
      </c>
      <c r="I78" s="27">
        <v>39</v>
      </c>
      <c r="J78" s="27">
        <v>59.7</v>
      </c>
      <c r="K78" s="27">
        <v>32</v>
      </c>
      <c r="L78" s="27">
        <v>59</v>
      </c>
      <c r="M78" s="27">
        <v>53.6</v>
      </c>
    </row>
    <row r="79" spans="1:13">
      <c r="A79" s="67">
        <v>17</v>
      </c>
      <c r="B79" s="67"/>
      <c r="C79" s="71"/>
      <c r="D79" s="70" t="s">
        <v>591</v>
      </c>
      <c r="E79" s="27">
        <v>51.999906000000003</v>
      </c>
      <c r="F79" s="27">
        <v>32.998246000000002</v>
      </c>
      <c r="G79" s="27">
        <v>4</v>
      </c>
      <c r="H79" s="27">
        <v>51</v>
      </c>
      <c r="I79" s="27">
        <v>59</v>
      </c>
      <c r="J79" s="27">
        <v>59.7</v>
      </c>
      <c r="K79" s="27">
        <v>32</v>
      </c>
      <c r="L79" s="27">
        <v>59</v>
      </c>
      <c r="M79" s="27">
        <v>53.7</v>
      </c>
    </row>
    <row r="80" spans="1:13">
      <c r="A80" s="67">
        <v>17</v>
      </c>
      <c r="B80" s="67"/>
      <c r="C80" s="69" t="s">
        <v>592</v>
      </c>
      <c r="D80" s="70" t="s">
        <v>591</v>
      </c>
      <c r="E80" s="27">
        <v>54.666612999999998</v>
      </c>
      <c r="F80" s="27">
        <v>32.998117000000001</v>
      </c>
      <c r="G80" s="27">
        <v>5</v>
      </c>
      <c r="H80" s="27">
        <v>54</v>
      </c>
      <c r="I80" s="27">
        <v>39</v>
      </c>
      <c r="J80" s="27">
        <v>59.8</v>
      </c>
      <c r="K80" s="27">
        <v>32</v>
      </c>
      <c r="L80" s="27">
        <v>59</v>
      </c>
      <c r="M80" s="27">
        <v>53.2</v>
      </c>
    </row>
    <row r="81" spans="1:13">
      <c r="A81" s="67">
        <v>17</v>
      </c>
      <c r="B81" s="67"/>
      <c r="C81" s="70"/>
      <c r="D81" s="70" t="s">
        <v>591</v>
      </c>
      <c r="E81" s="27">
        <v>53.333258999999998</v>
      </c>
      <c r="F81" s="27">
        <v>32.998184000000002</v>
      </c>
      <c r="G81" s="27">
        <v>6</v>
      </c>
      <c r="H81" s="27">
        <v>53</v>
      </c>
      <c r="I81" s="27">
        <v>19</v>
      </c>
      <c r="J81" s="27">
        <v>59.7</v>
      </c>
      <c r="K81" s="27">
        <v>32</v>
      </c>
      <c r="L81" s="27">
        <v>59</v>
      </c>
      <c r="M81" s="27">
        <v>53.5</v>
      </c>
    </row>
    <row r="82" spans="1:13">
      <c r="A82" s="67">
        <v>17</v>
      </c>
      <c r="B82" s="67"/>
      <c r="C82" s="70"/>
      <c r="D82" s="70" t="s">
        <v>591</v>
      </c>
      <c r="E82" s="27">
        <v>53.333224000000001</v>
      </c>
      <c r="F82" s="27">
        <v>30.998159000000001</v>
      </c>
      <c r="G82" s="27">
        <v>7</v>
      </c>
      <c r="H82" s="27">
        <v>53</v>
      </c>
      <c r="I82" s="27">
        <v>19</v>
      </c>
      <c r="J82" s="27">
        <v>59.6</v>
      </c>
      <c r="K82" s="27">
        <v>30</v>
      </c>
      <c r="L82" s="27">
        <v>59</v>
      </c>
      <c r="M82" s="27">
        <v>53.4</v>
      </c>
    </row>
    <row r="83" spans="1:13">
      <c r="A83" s="67">
        <v>17</v>
      </c>
      <c r="B83" s="67"/>
      <c r="C83" s="71"/>
      <c r="D83" s="70" t="s">
        <v>591</v>
      </c>
      <c r="E83" s="27">
        <v>54.666578000000001</v>
      </c>
      <c r="F83" s="27">
        <v>30.998090999999999</v>
      </c>
      <c r="G83" s="27">
        <v>8</v>
      </c>
      <c r="H83" s="27">
        <v>54</v>
      </c>
      <c r="I83" s="27">
        <v>39</v>
      </c>
      <c r="J83" s="27">
        <v>59.7</v>
      </c>
      <c r="K83" s="27">
        <v>30</v>
      </c>
      <c r="L83" s="27">
        <v>59</v>
      </c>
      <c r="M83" s="27">
        <v>53.1</v>
      </c>
    </row>
    <row r="84" spans="1:13">
      <c r="A84" s="67">
        <v>17</v>
      </c>
      <c r="B84" s="67"/>
      <c r="C84" s="69" t="s">
        <v>593</v>
      </c>
      <c r="D84" s="70" t="s">
        <v>591</v>
      </c>
      <c r="E84" s="27">
        <v>54.666612999999998</v>
      </c>
      <c r="F84" s="27">
        <v>32.998117000000001</v>
      </c>
      <c r="G84" s="27">
        <v>9</v>
      </c>
      <c r="H84" s="27">
        <v>54</v>
      </c>
      <c r="I84" s="27">
        <v>39</v>
      </c>
      <c r="J84" s="27">
        <v>59.8</v>
      </c>
      <c r="K84" s="27">
        <v>32</v>
      </c>
      <c r="L84" s="27">
        <v>59</v>
      </c>
      <c r="M84" s="27">
        <v>53.2</v>
      </c>
    </row>
    <row r="85" spans="1:13">
      <c r="A85" s="67">
        <v>17</v>
      </c>
      <c r="B85" s="67"/>
      <c r="C85" s="70"/>
      <c r="D85" s="70" t="s">
        <v>591</v>
      </c>
      <c r="E85" s="27">
        <v>55.333289000000001</v>
      </c>
      <c r="F85" s="27">
        <v>32.998080999999999</v>
      </c>
      <c r="G85" s="27">
        <v>10</v>
      </c>
      <c r="H85" s="27">
        <v>55</v>
      </c>
      <c r="I85" s="27">
        <v>19</v>
      </c>
      <c r="J85" s="27">
        <v>59.8</v>
      </c>
      <c r="K85" s="27">
        <v>32</v>
      </c>
      <c r="L85" s="27">
        <v>59</v>
      </c>
      <c r="M85" s="27">
        <v>53.1</v>
      </c>
    </row>
    <row r="86" spans="1:13">
      <c r="A86" s="67">
        <v>17</v>
      </c>
      <c r="B86" s="67"/>
      <c r="C86" s="70"/>
      <c r="D86" s="70" t="s">
        <v>591</v>
      </c>
      <c r="E86" s="27">
        <v>55.333235000000002</v>
      </c>
      <c r="F86" s="27">
        <v>29.998042999999999</v>
      </c>
      <c r="G86" s="27">
        <v>11</v>
      </c>
      <c r="H86" s="27">
        <v>55</v>
      </c>
      <c r="I86" s="27">
        <v>19</v>
      </c>
      <c r="J86" s="27">
        <v>59.6</v>
      </c>
      <c r="K86" s="27">
        <v>29</v>
      </c>
      <c r="L86" s="27">
        <v>59</v>
      </c>
      <c r="M86" s="27">
        <v>53</v>
      </c>
    </row>
    <row r="87" spans="1:13">
      <c r="A87" s="67">
        <v>17</v>
      </c>
      <c r="B87" s="67"/>
      <c r="C87" s="70"/>
      <c r="D87" s="70" t="s">
        <v>591</v>
      </c>
      <c r="E87" s="27">
        <v>55.999912000000002</v>
      </c>
      <c r="F87" s="27">
        <v>29.998004999999999</v>
      </c>
      <c r="G87" s="27">
        <v>12</v>
      </c>
      <c r="H87" s="27">
        <v>55</v>
      </c>
      <c r="I87" s="27">
        <v>59</v>
      </c>
      <c r="J87" s="27">
        <v>59.7</v>
      </c>
      <c r="K87" s="27">
        <v>29</v>
      </c>
      <c r="L87" s="27">
        <v>59</v>
      </c>
      <c r="M87" s="27">
        <v>52.8</v>
      </c>
    </row>
    <row r="88" spans="1:13">
      <c r="A88" s="67">
        <v>17</v>
      </c>
      <c r="B88" s="67"/>
      <c r="C88" s="70"/>
      <c r="D88" s="70" t="s">
        <v>591</v>
      </c>
      <c r="E88" s="27">
        <v>55.999983999999998</v>
      </c>
      <c r="F88" s="27">
        <v>33.998058</v>
      </c>
      <c r="G88" s="27">
        <v>13</v>
      </c>
      <c r="H88" s="27">
        <v>55</v>
      </c>
      <c r="I88" s="27">
        <v>59</v>
      </c>
      <c r="J88" s="27">
        <v>59.9</v>
      </c>
      <c r="K88" s="27">
        <v>33</v>
      </c>
      <c r="L88" s="27">
        <v>59</v>
      </c>
      <c r="M88" s="27">
        <v>53</v>
      </c>
    </row>
    <row r="89" spans="1:13">
      <c r="A89" s="67">
        <v>17</v>
      </c>
      <c r="B89" s="67"/>
      <c r="C89" s="70"/>
      <c r="D89" s="70" t="s">
        <v>591</v>
      </c>
      <c r="E89" s="27">
        <v>55.333306999999998</v>
      </c>
      <c r="F89" s="27">
        <v>33.998094999999999</v>
      </c>
      <c r="G89" s="27">
        <v>14</v>
      </c>
      <c r="H89" s="27">
        <v>55</v>
      </c>
      <c r="I89" s="27">
        <v>19</v>
      </c>
      <c r="J89" s="27">
        <v>59.9</v>
      </c>
      <c r="K89" s="27">
        <v>33</v>
      </c>
      <c r="L89" s="27">
        <v>59</v>
      </c>
      <c r="M89" s="27">
        <v>53.1</v>
      </c>
    </row>
    <row r="90" spans="1:13">
      <c r="A90" s="67">
        <v>17</v>
      </c>
      <c r="B90" s="67"/>
      <c r="C90" s="70"/>
      <c r="D90" s="70" t="s">
        <v>591</v>
      </c>
      <c r="E90" s="27">
        <v>54.666631000000002</v>
      </c>
      <c r="F90" s="27">
        <v>33.998131000000001</v>
      </c>
      <c r="G90" s="27">
        <v>15</v>
      </c>
      <c r="H90" s="27">
        <v>54</v>
      </c>
      <c r="I90" s="27">
        <v>39</v>
      </c>
      <c r="J90" s="27">
        <v>59.9</v>
      </c>
      <c r="K90" s="27">
        <v>33</v>
      </c>
      <c r="L90" s="27">
        <v>59</v>
      </c>
      <c r="M90" s="27">
        <v>53.3</v>
      </c>
    </row>
    <row r="91" spans="1:13">
      <c r="A91" s="68">
        <v>17</v>
      </c>
      <c r="B91" s="68"/>
      <c r="C91" s="71"/>
      <c r="D91" s="71" t="s">
        <v>591</v>
      </c>
      <c r="E91" s="27">
        <v>54.666612999999998</v>
      </c>
      <c r="F91" s="27">
        <v>32.998117000000001</v>
      </c>
      <c r="G91" s="27">
        <v>16</v>
      </c>
      <c r="H91" s="27">
        <v>54</v>
      </c>
      <c r="I91" s="27">
        <v>39</v>
      </c>
      <c r="J91" s="27">
        <v>59.8</v>
      </c>
      <c r="K91" s="27">
        <v>32</v>
      </c>
      <c r="L91" s="27">
        <v>59</v>
      </c>
      <c r="M91" s="27">
        <v>53.2</v>
      </c>
    </row>
    <row r="92" spans="1:13">
      <c r="A92" s="66">
        <v>18</v>
      </c>
      <c r="B92" s="66" t="s">
        <v>90</v>
      </c>
      <c r="C92" s="69"/>
      <c r="D92" s="69" t="s">
        <v>594</v>
      </c>
      <c r="E92" s="27">
        <v>58.666851000000001</v>
      </c>
      <c r="F92" s="27">
        <v>42.998061</v>
      </c>
      <c r="G92" s="27">
        <v>1</v>
      </c>
      <c r="H92" s="27">
        <v>58</v>
      </c>
      <c r="I92" s="27">
        <v>40</v>
      </c>
      <c r="J92" s="27">
        <v>0.7</v>
      </c>
      <c r="K92" s="27">
        <v>42</v>
      </c>
      <c r="L92" s="27">
        <v>59</v>
      </c>
      <c r="M92" s="27">
        <v>53</v>
      </c>
    </row>
    <row r="93" spans="1:13">
      <c r="A93" s="67">
        <v>18</v>
      </c>
      <c r="B93" s="67"/>
      <c r="C93" s="70"/>
      <c r="D93" s="70" t="s">
        <v>594</v>
      </c>
      <c r="E93" s="27">
        <v>57.333494999999999</v>
      </c>
      <c r="F93" s="27">
        <v>42.998140999999997</v>
      </c>
      <c r="G93" s="27">
        <v>2</v>
      </c>
      <c r="H93" s="27">
        <v>57</v>
      </c>
      <c r="I93" s="27">
        <v>20</v>
      </c>
      <c r="J93" s="27">
        <v>0.6</v>
      </c>
      <c r="K93" s="27">
        <v>42</v>
      </c>
      <c r="L93" s="27">
        <v>59</v>
      </c>
      <c r="M93" s="27">
        <v>53.3</v>
      </c>
    </row>
    <row r="94" spans="1:13">
      <c r="A94" s="67">
        <v>18</v>
      </c>
      <c r="B94" s="67"/>
      <c r="C94" s="70"/>
      <c r="D94" s="70" t="s">
        <v>594</v>
      </c>
      <c r="E94" s="27">
        <v>57.333390999999999</v>
      </c>
      <c r="F94" s="27">
        <v>36.998027</v>
      </c>
      <c r="G94" s="27">
        <v>3</v>
      </c>
      <c r="H94" s="27">
        <v>57</v>
      </c>
      <c r="I94" s="27">
        <v>20</v>
      </c>
      <c r="J94" s="27">
        <v>0.2</v>
      </c>
      <c r="K94" s="27">
        <v>36</v>
      </c>
      <c r="L94" s="27">
        <v>59</v>
      </c>
      <c r="M94" s="27">
        <v>52.9</v>
      </c>
    </row>
    <row r="95" spans="1:13">
      <c r="A95" s="68">
        <v>18</v>
      </c>
      <c r="B95" s="68"/>
      <c r="C95" s="71"/>
      <c r="D95" s="71" t="s">
        <v>594</v>
      </c>
      <c r="E95" s="27">
        <v>58.666746000000003</v>
      </c>
      <c r="F95" s="27">
        <v>36.997942999999999</v>
      </c>
      <c r="G95" s="27">
        <v>4</v>
      </c>
      <c r="H95" s="27">
        <v>58</v>
      </c>
      <c r="I95" s="27">
        <v>40</v>
      </c>
      <c r="J95" s="27">
        <v>0.3</v>
      </c>
      <c r="K95" s="27">
        <v>36</v>
      </c>
      <c r="L95" s="27">
        <v>59</v>
      </c>
      <c r="M95" s="27">
        <v>52.6</v>
      </c>
    </row>
    <row r="96" spans="1:13">
      <c r="A96" s="66">
        <v>19</v>
      </c>
      <c r="B96" s="66" t="s">
        <v>94</v>
      </c>
      <c r="C96" s="69" t="s">
        <v>590</v>
      </c>
      <c r="D96" s="69" t="s">
        <v>595</v>
      </c>
      <c r="E96" s="27">
        <v>59.333596</v>
      </c>
      <c r="F96" s="27">
        <v>46.998111999999999</v>
      </c>
      <c r="G96" s="27">
        <v>1</v>
      </c>
      <c r="H96" s="27">
        <v>59</v>
      </c>
      <c r="I96" s="27">
        <v>20</v>
      </c>
      <c r="J96" s="27">
        <v>0.9</v>
      </c>
      <c r="K96" s="27">
        <v>46</v>
      </c>
      <c r="L96" s="27">
        <v>59</v>
      </c>
      <c r="M96" s="27">
        <v>53.2</v>
      </c>
    </row>
    <row r="97" spans="1:13">
      <c r="A97" s="67">
        <v>19</v>
      </c>
      <c r="B97" s="67"/>
      <c r="C97" s="70"/>
      <c r="D97" s="70" t="s">
        <v>595</v>
      </c>
      <c r="E97" s="27">
        <v>60.000273999999997</v>
      </c>
      <c r="F97" s="27">
        <v>46.998068000000004</v>
      </c>
      <c r="G97" s="27">
        <v>2</v>
      </c>
      <c r="H97" s="27">
        <v>60</v>
      </c>
      <c r="I97" s="27">
        <v>0</v>
      </c>
      <c r="J97" s="27">
        <v>1</v>
      </c>
      <c r="K97" s="27">
        <v>46</v>
      </c>
      <c r="L97" s="27">
        <v>59</v>
      </c>
      <c r="M97" s="27">
        <v>53</v>
      </c>
    </row>
    <row r="98" spans="1:13">
      <c r="A98" s="67">
        <v>19</v>
      </c>
      <c r="B98" s="67"/>
      <c r="C98" s="70"/>
      <c r="D98" s="70" t="s">
        <v>595</v>
      </c>
      <c r="E98" s="27">
        <v>60.000290999999997</v>
      </c>
      <c r="F98" s="27">
        <v>47.996150999999998</v>
      </c>
      <c r="G98" s="27">
        <v>3</v>
      </c>
      <c r="H98" s="27">
        <v>60</v>
      </c>
      <c r="I98" s="27">
        <v>0</v>
      </c>
      <c r="J98" s="27">
        <v>1</v>
      </c>
      <c r="K98" s="27">
        <v>47</v>
      </c>
      <c r="L98" s="27">
        <v>59</v>
      </c>
      <c r="M98" s="27">
        <v>46.1</v>
      </c>
    </row>
    <row r="99" spans="1:13">
      <c r="A99" s="67">
        <v>19</v>
      </c>
      <c r="B99" s="67"/>
      <c r="C99" s="71"/>
      <c r="D99" s="70" t="s">
        <v>595</v>
      </c>
      <c r="E99" s="27">
        <v>59.333888999999999</v>
      </c>
      <c r="F99" s="27">
        <v>47.996236000000003</v>
      </c>
      <c r="G99" s="27">
        <v>4</v>
      </c>
      <c r="H99" s="27">
        <v>59</v>
      </c>
      <c r="I99" s="27">
        <v>20</v>
      </c>
      <c r="J99" s="27">
        <v>2</v>
      </c>
      <c r="K99" s="27">
        <v>47</v>
      </c>
      <c r="L99" s="27">
        <v>59</v>
      </c>
      <c r="M99" s="27">
        <v>46.4</v>
      </c>
    </row>
    <row r="100" spans="1:13">
      <c r="A100" s="67">
        <v>19</v>
      </c>
      <c r="B100" s="67"/>
      <c r="C100" s="69" t="s">
        <v>592</v>
      </c>
      <c r="D100" s="70" t="s">
        <v>595</v>
      </c>
      <c r="E100" s="27">
        <v>59.333596</v>
      </c>
      <c r="F100" s="27">
        <v>46.998111999999999</v>
      </c>
      <c r="G100" s="27">
        <v>5</v>
      </c>
      <c r="H100" s="27">
        <v>59</v>
      </c>
      <c r="I100" s="27">
        <v>20</v>
      </c>
      <c r="J100" s="27">
        <v>0.9</v>
      </c>
      <c r="K100" s="27">
        <v>46</v>
      </c>
      <c r="L100" s="27">
        <v>59</v>
      </c>
      <c r="M100" s="27">
        <v>53.2</v>
      </c>
    </row>
    <row r="101" spans="1:13">
      <c r="A101" s="67">
        <v>19</v>
      </c>
      <c r="B101" s="67"/>
      <c r="C101" s="70"/>
      <c r="D101" s="70" t="s">
        <v>595</v>
      </c>
      <c r="E101" s="27">
        <v>58.000239999999998</v>
      </c>
      <c r="F101" s="27">
        <v>46.998192000000003</v>
      </c>
      <c r="G101" s="27">
        <v>6</v>
      </c>
      <c r="H101" s="27">
        <v>58</v>
      </c>
      <c r="I101" s="27">
        <v>0</v>
      </c>
      <c r="J101" s="27">
        <v>0.9</v>
      </c>
      <c r="K101" s="27">
        <v>46</v>
      </c>
      <c r="L101" s="27">
        <v>59</v>
      </c>
      <c r="M101" s="27">
        <v>53.5</v>
      </c>
    </row>
    <row r="102" spans="1:13">
      <c r="A102" s="67">
        <v>19</v>
      </c>
      <c r="B102" s="67"/>
      <c r="C102" s="70"/>
      <c r="D102" s="70" t="s">
        <v>595</v>
      </c>
      <c r="E102" s="27">
        <v>58.000172999999997</v>
      </c>
      <c r="F102" s="27">
        <v>42.998102000000003</v>
      </c>
      <c r="G102" s="27">
        <v>7</v>
      </c>
      <c r="H102" s="27">
        <v>58</v>
      </c>
      <c r="I102" s="27">
        <v>0</v>
      </c>
      <c r="J102" s="27">
        <v>0.6</v>
      </c>
      <c r="K102" s="27">
        <v>42</v>
      </c>
      <c r="L102" s="27">
        <v>59</v>
      </c>
      <c r="M102" s="27">
        <v>53.2</v>
      </c>
    </row>
    <row r="103" spans="1:13">
      <c r="A103" s="68">
        <v>19</v>
      </c>
      <c r="B103" s="68"/>
      <c r="C103" s="71"/>
      <c r="D103" s="71" t="s">
        <v>595</v>
      </c>
      <c r="E103" s="27">
        <v>59.333528999999999</v>
      </c>
      <c r="F103" s="27">
        <v>42.998018000000002</v>
      </c>
      <c r="G103" s="27">
        <v>8</v>
      </c>
      <c r="H103" s="27">
        <v>59</v>
      </c>
      <c r="I103" s="27">
        <v>20</v>
      </c>
      <c r="J103" s="27">
        <v>0.7</v>
      </c>
      <c r="K103" s="27">
        <v>42</v>
      </c>
      <c r="L103" s="27">
        <v>59</v>
      </c>
      <c r="M103" s="27">
        <v>52.9</v>
      </c>
    </row>
    <row r="104" spans="1:13">
      <c r="A104" s="66">
        <v>20</v>
      </c>
      <c r="B104" s="66" t="s">
        <v>98</v>
      </c>
      <c r="C104" s="69"/>
      <c r="D104" s="69" t="s">
        <v>596</v>
      </c>
      <c r="E104" s="27">
        <v>52.666685000000001</v>
      </c>
      <c r="F104" s="27">
        <v>38.998303999999997</v>
      </c>
      <c r="G104" s="27">
        <v>1</v>
      </c>
      <c r="H104" s="27">
        <v>52</v>
      </c>
      <c r="I104" s="27">
        <v>40</v>
      </c>
      <c r="J104" s="27">
        <v>0.1</v>
      </c>
      <c r="K104" s="27">
        <v>38</v>
      </c>
      <c r="L104" s="27">
        <v>59</v>
      </c>
      <c r="M104" s="27">
        <v>53.9</v>
      </c>
    </row>
    <row r="105" spans="1:13">
      <c r="A105" s="67">
        <v>20</v>
      </c>
      <c r="B105" s="67"/>
      <c r="C105" s="70"/>
      <c r="D105" s="70" t="s">
        <v>596</v>
      </c>
      <c r="E105" s="27">
        <v>52.666701000000003</v>
      </c>
      <c r="F105" s="27">
        <v>39.998320999999997</v>
      </c>
      <c r="G105" s="27">
        <v>2</v>
      </c>
      <c r="H105" s="27">
        <v>52</v>
      </c>
      <c r="I105" s="27">
        <v>40</v>
      </c>
      <c r="J105" s="27">
        <v>0.1</v>
      </c>
      <c r="K105" s="27">
        <v>39</v>
      </c>
      <c r="L105" s="27">
        <v>59</v>
      </c>
      <c r="M105" s="27">
        <v>54</v>
      </c>
    </row>
    <row r="106" spans="1:13">
      <c r="A106" s="67">
        <v>20</v>
      </c>
      <c r="B106" s="67"/>
      <c r="C106" s="70"/>
      <c r="D106" s="70" t="s">
        <v>596</v>
      </c>
      <c r="E106" s="27">
        <v>52.000045</v>
      </c>
      <c r="F106" s="27">
        <v>39.998350000000002</v>
      </c>
      <c r="G106" s="27">
        <v>3</v>
      </c>
      <c r="H106" s="27">
        <v>52</v>
      </c>
      <c r="I106" s="27">
        <v>0</v>
      </c>
      <c r="J106" s="27">
        <v>0.2</v>
      </c>
      <c r="K106" s="27">
        <v>39</v>
      </c>
      <c r="L106" s="27">
        <v>59</v>
      </c>
      <c r="M106" s="27">
        <v>54.1</v>
      </c>
    </row>
    <row r="107" spans="1:13">
      <c r="A107" s="68">
        <v>20</v>
      </c>
      <c r="B107" s="68"/>
      <c r="C107" s="71"/>
      <c r="D107" s="71" t="s">
        <v>596</v>
      </c>
      <c r="E107" s="27">
        <v>52.000011999999998</v>
      </c>
      <c r="F107" s="27">
        <v>38.998333000000002</v>
      </c>
      <c r="G107" s="27">
        <v>4</v>
      </c>
      <c r="H107" s="27">
        <v>52</v>
      </c>
      <c r="I107" s="27">
        <v>0</v>
      </c>
      <c r="J107" s="27">
        <v>0</v>
      </c>
      <c r="K107" s="27">
        <v>38</v>
      </c>
      <c r="L107" s="27">
        <v>59</v>
      </c>
      <c r="M107" s="27">
        <v>54</v>
      </c>
    </row>
    <row r="108" spans="1:13">
      <c r="A108" s="66">
        <v>21</v>
      </c>
      <c r="B108" s="66" t="s">
        <v>102</v>
      </c>
      <c r="C108" s="69"/>
      <c r="D108" s="69" t="s">
        <v>103</v>
      </c>
      <c r="E108" s="27">
        <v>55.999966000000001</v>
      </c>
      <c r="F108" s="27">
        <v>32.998044</v>
      </c>
      <c r="G108" s="27">
        <v>1</v>
      </c>
      <c r="H108" s="27">
        <v>55</v>
      </c>
      <c r="I108" s="27">
        <v>59</v>
      </c>
      <c r="J108" s="27">
        <v>59.9</v>
      </c>
      <c r="K108" s="27">
        <v>32</v>
      </c>
      <c r="L108" s="27">
        <v>59</v>
      </c>
      <c r="M108" s="27">
        <v>53</v>
      </c>
    </row>
    <row r="109" spans="1:13">
      <c r="A109" s="67">
        <v>21</v>
      </c>
      <c r="B109" s="67"/>
      <c r="C109" s="70"/>
      <c r="D109" s="70" t="s">
        <v>103</v>
      </c>
      <c r="E109" s="27">
        <v>55.999983999999998</v>
      </c>
      <c r="F109" s="27">
        <v>33.998058</v>
      </c>
      <c r="G109" s="27">
        <v>2</v>
      </c>
      <c r="H109" s="27">
        <v>55</v>
      </c>
      <c r="I109" s="27">
        <v>59</v>
      </c>
      <c r="J109" s="27">
        <v>59.9</v>
      </c>
      <c r="K109" s="27">
        <v>33</v>
      </c>
      <c r="L109" s="27">
        <v>59</v>
      </c>
      <c r="M109" s="27">
        <v>53</v>
      </c>
    </row>
    <row r="110" spans="1:13">
      <c r="A110" s="67">
        <v>21</v>
      </c>
      <c r="B110" s="67"/>
      <c r="C110" s="70"/>
      <c r="D110" s="70" t="s">
        <v>103</v>
      </c>
      <c r="E110" s="27">
        <v>55.333306999999998</v>
      </c>
      <c r="F110" s="27">
        <v>33.998094999999999</v>
      </c>
      <c r="G110" s="27">
        <v>3</v>
      </c>
      <c r="H110" s="27">
        <v>55</v>
      </c>
      <c r="I110" s="27">
        <v>19</v>
      </c>
      <c r="J110" s="27">
        <v>59.9</v>
      </c>
      <c r="K110" s="27">
        <v>33</v>
      </c>
      <c r="L110" s="27">
        <v>59</v>
      </c>
      <c r="M110" s="27">
        <v>53.1</v>
      </c>
    </row>
    <row r="111" spans="1:13">
      <c r="A111" s="68">
        <v>21</v>
      </c>
      <c r="B111" s="68"/>
      <c r="C111" s="71"/>
      <c r="D111" s="71" t="s">
        <v>103</v>
      </c>
      <c r="E111" s="27">
        <v>55.333289000000001</v>
      </c>
      <c r="F111" s="27">
        <v>32.998080999999999</v>
      </c>
      <c r="G111" s="27">
        <v>4</v>
      </c>
      <c r="H111" s="27">
        <v>55</v>
      </c>
      <c r="I111" s="27">
        <v>19</v>
      </c>
      <c r="J111" s="27">
        <v>59.8</v>
      </c>
      <c r="K111" s="27">
        <v>32</v>
      </c>
      <c r="L111" s="27">
        <v>59</v>
      </c>
      <c r="M111" s="27">
        <v>53.1</v>
      </c>
    </row>
    <row r="112" spans="1:13">
      <c r="A112" s="66">
        <v>22</v>
      </c>
      <c r="B112" s="66" t="s">
        <v>107</v>
      </c>
      <c r="C112" s="69"/>
      <c r="D112" s="69" t="s">
        <v>108</v>
      </c>
      <c r="E112" s="27">
        <v>45.309519999999999</v>
      </c>
      <c r="F112" s="27">
        <v>32.998497</v>
      </c>
      <c r="G112" s="27">
        <v>1</v>
      </c>
      <c r="H112" s="27">
        <v>45</v>
      </c>
      <c r="I112" s="27">
        <v>18</v>
      </c>
      <c r="J112" s="27">
        <v>34.299999999999997</v>
      </c>
      <c r="K112" s="27">
        <v>32</v>
      </c>
      <c r="L112" s="27">
        <v>59</v>
      </c>
      <c r="M112" s="27">
        <v>54.6</v>
      </c>
    </row>
    <row r="113" spans="1:13">
      <c r="A113" s="67">
        <v>22</v>
      </c>
      <c r="B113" s="67"/>
      <c r="C113" s="70"/>
      <c r="D113" s="70" t="s">
        <v>108</v>
      </c>
      <c r="E113" s="27">
        <v>45.333137999999998</v>
      </c>
      <c r="F113" s="27">
        <v>32.998497</v>
      </c>
      <c r="G113" s="27">
        <v>2</v>
      </c>
      <c r="H113" s="27">
        <v>45</v>
      </c>
      <c r="I113" s="27">
        <v>19</v>
      </c>
      <c r="J113" s="27">
        <v>59.3</v>
      </c>
      <c r="K113" s="27">
        <v>32</v>
      </c>
      <c r="L113" s="27">
        <v>59</v>
      </c>
      <c r="M113" s="27">
        <v>54.6</v>
      </c>
    </row>
    <row r="114" spans="1:13">
      <c r="A114" s="67">
        <v>22</v>
      </c>
      <c r="B114" s="67"/>
      <c r="C114" s="70"/>
      <c r="D114" s="70" t="s">
        <v>108</v>
      </c>
      <c r="E114" s="27">
        <v>45.333153000000003</v>
      </c>
      <c r="F114" s="27">
        <v>33.998508000000001</v>
      </c>
      <c r="G114" s="27">
        <v>3</v>
      </c>
      <c r="H114" s="27">
        <v>45</v>
      </c>
      <c r="I114" s="27">
        <v>19</v>
      </c>
      <c r="J114" s="27">
        <v>59.4</v>
      </c>
      <c r="K114" s="27">
        <v>33</v>
      </c>
      <c r="L114" s="27">
        <v>59</v>
      </c>
      <c r="M114" s="27">
        <v>54.6</v>
      </c>
    </row>
    <row r="115" spans="1:13">
      <c r="A115" s="67">
        <v>22</v>
      </c>
      <c r="B115" s="67"/>
      <c r="C115" s="70"/>
      <c r="D115" s="70" t="s">
        <v>108</v>
      </c>
      <c r="E115" s="27">
        <v>44.666476000000003</v>
      </c>
      <c r="F115" s="27">
        <v>33.998528999999998</v>
      </c>
      <c r="G115" s="27">
        <v>4</v>
      </c>
      <c r="H115" s="27">
        <v>44</v>
      </c>
      <c r="I115" s="27">
        <v>39</v>
      </c>
      <c r="J115" s="27">
        <v>59.3</v>
      </c>
      <c r="K115" s="27">
        <v>33</v>
      </c>
      <c r="L115" s="27">
        <v>59</v>
      </c>
      <c r="M115" s="27">
        <v>54.7</v>
      </c>
    </row>
    <row r="116" spans="1:13">
      <c r="A116" s="67">
        <v>22</v>
      </c>
      <c r="B116" s="67"/>
      <c r="C116" s="70"/>
      <c r="D116" s="70" t="s">
        <v>108</v>
      </c>
      <c r="E116" s="27">
        <v>44.666490000000003</v>
      </c>
      <c r="F116" s="27">
        <v>33.545932000000001</v>
      </c>
      <c r="G116" s="27">
        <v>5</v>
      </c>
      <c r="H116" s="27">
        <v>44</v>
      </c>
      <c r="I116" s="27">
        <v>39</v>
      </c>
      <c r="J116" s="27">
        <v>59.4</v>
      </c>
      <c r="K116" s="27">
        <v>33</v>
      </c>
      <c r="L116" s="27">
        <v>32</v>
      </c>
      <c r="M116" s="27">
        <v>45.4</v>
      </c>
    </row>
    <row r="117" spans="1:13">
      <c r="A117" s="68">
        <v>22</v>
      </c>
      <c r="B117" s="68"/>
      <c r="C117" s="71"/>
      <c r="D117" s="71" t="s">
        <v>108</v>
      </c>
      <c r="E117" s="27"/>
      <c r="F117" s="27" t="s">
        <v>580</v>
      </c>
      <c r="G117" s="27"/>
      <c r="H117" s="63" t="s">
        <v>580</v>
      </c>
      <c r="I117" s="64"/>
      <c r="J117" s="64"/>
      <c r="K117" s="64"/>
      <c r="L117" s="64"/>
      <c r="M117" s="65"/>
    </row>
    <row r="118" spans="1:13">
      <c r="A118" s="66">
        <v>23</v>
      </c>
      <c r="B118" s="66" t="s">
        <v>111</v>
      </c>
      <c r="C118" s="69"/>
      <c r="D118" s="69" t="s">
        <v>112</v>
      </c>
      <c r="E118" s="27">
        <v>43.338450999999999</v>
      </c>
      <c r="F118" s="27">
        <v>34.998578999999999</v>
      </c>
      <c r="G118" s="27">
        <v>1</v>
      </c>
      <c r="H118" s="27">
        <v>43</v>
      </c>
      <c r="I118" s="27">
        <v>20</v>
      </c>
      <c r="J118" s="27">
        <v>18.399999999999999</v>
      </c>
      <c r="K118" s="27">
        <v>34</v>
      </c>
      <c r="L118" s="27">
        <v>59</v>
      </c>
      <c r="M118" s="27">
        <v>54.9</v>
      </c>
    </row>
    <row r="119" spans="1:13">
      <c r="A119" s="67">
        <v>23</v>
      </c>
      <c r="B119" s="67"/>
      <c r="C119" s="70"/>
      <c r="D119" s="70" t="s">
        <v>112</v>
      </c>
      <c r="E119" s="27">
        <v>43.999814000000001</v>
      </c>
      <c r="F119" s="27">
        <v>34.998559999999998</v>
      </c>
      <c r="G119" s="27">
        <v>2</v>
      </c>
      <c r="H119" s="27">
        <v>43</v>
      </c>
      <c r="I119" s="27">
        <v>59</v>
      </c>
      <c r="J119" s="27">
        <v>59.3</v>
      </c>
      <c r="K119" s="27">
        <v>34</v>
      </c>
      <c r="L119" s="27">
        <v>59</v>
      </c>
      <c r="M119" s="27">
        <v>54.8</v>
      </c>
    </row>
    <row r="120" spans="1:13">
      <c r="A120" s="67">
        <v>23</v>
      </c>
      <c r="B120" s="67"/>
      <c r="C120" s="70"/>
      <c r="D120" s="70" t="s">
        <v>112</v>
      </c>
      <c r="E120" s="27">
        <v>43.999828999999998</v>
      </c>
      <c r="F120" s="27">
        <v>35.998572000000003</v>
      </c>
      <c r="G120" s="27">
        <v>3</v>
      </c>
      <c r="H120" s="27">
        <v>43</v>
      </c>
      <c r="I120" s="27">
        <v>59</v>
      </c>
      <c r="J120" s="27">
        <v>59.4</v>
      </c>
      <c r="K120" s="27">
        <v>35</v>
      </c>
      <c r="L120" s="27">
        <v>59</v>
      </c>
      <c r="M120" s="27">
        <v>54.9</v>
      </c>
    </row>
    <row r="121" spans="1:13">
      <c r="A121" s="67">
        <v>23</v>
      </c>
      <c r="B121" s="67"/>
      <c r="C121" s="70"/>
      <c r="D121" s="70" t="s">
        <v>112</v>
      </c>
      <c r="E121" s="27">
        <v>43.425372000000003</v>
      </c>
      <c r="F121" s="27">
        <v>35.998589000000003</v>
      </c>
      <c r="G121" s="27">
        <v>4</v>
      </c>
      <c r="H121" s="27">
        <v>43</v>
      </c>
      <c r="I121" s="27">
        <v>25</v>
      </c>
      <c r="J121" s="27">
        <v>31.3</v>
      </c>
      <c r="K121" s="27">
        <v>35</v>
      </c>
      <c r="L121" s="27">
        <v>59</v>
      </c>
      <c r="M121" s="27">
        <v>54.9</v>
      </c>
    </row>
    <row r="122" spans="1:13">
      <c r="A122" s="67">
        <v>23</v>
      </c>
      <c r="B122" s="67"/>
      <c r="C122" s="70"/>
      <c r="D122" s="70" t="s">
        <v>112</v>
      </c>
      <c r="E122" s="27">
        <v>43.431897999999997</v>
      </c>
      <c r="F122" s="27">
        <v>35.503723000000001</v>
      </c>
      <c r="G122" s="27">
        <v>5</v>
      </c>
      <c r="H122" s="27">
        <v>43</v>
      </c>
      <c r="I122" s="27">
        <v>25</v>
      </c>
      <c r="J122" s="27">
        <v>54.8</v>
      </c>
      <c r="K122" s="27">
        <v>35</v>
      </c>
      <c r="L122" s="27">
        <v>30</v>
      </c>
      <c r="M122" s="27">
        <v>13.4</v>
      </c>
    </row>
    <row r="123" spans="1:13">
      <c r="A123" s="68">
        <v>23</v>
      </c>
      <c r="B123" s="68"/>
      <c r="C123" s="71"/>
      <c r="D123" s="71" t="s">
        <v>112</v>
      </c>
      <c r="E123" s="27">
        <v>43.398529000000003</v>
      </c>
      <c r="F123" s="27">
        <v>35.321308999999999</v>
      </c>
      <c r="G123" s="27">
        <v>6</v>
      </c>
      <c r="H123" s="27">
        <v>43</v>
      </c>
      <c r="I123" s="27">
        <v>23</v>
      </c>
      <c r="J123" s="27">
        <v>54.7</v>
      </c>
      <c r="K123" s="27">
        <v>35</v>
      </c>
      <c r="L123" s="27">
        <v>19</v>
      </c>
      <c r="M123" s="27">
        <v>16.7</v>
      </c>
    </row>
    <row r="124" spans="1:13">
      <c r="A124" s="66">
        <v>24</v>
      </c>
      <c r="B124" s="66" t="s">
        <v>115</v>
      </c>
      <c r="C124" s="69"/>
      <c r="D124" s="69" t="s">
        <v>116</v>
      </c>
      <c r="E124" s="27">
        <v>46.043291000000004</v>
      </c>
      <c r="F124" s="27">
        <v>37.998538000000003</v>
      </c>
      <c r="G124" s="27">
        <v>1</v>
      </c>
      <c r="H124" s="27">
        <v>46</v>
      </c>
      <c r="I124" s="27">
        <v>2</v>
      </c>
      <c r="J124" s="27">
        <v>35.799999999999997</v>
      </c>
      <c r="K124" s="27">
        <v>37</v>
      </c>
      <c r="L124" s="27">
        <v>59</v>
      </c>
      <c r="M124" s="27">
        <v>54.7</v>
      </c>
    </row>
    <row r="125" spans="1:13">
      <c r="A125" s="67">
        <v>24</v>
      </c>
      <c r="B125" s="67"/>
      <c r="C125" s="70"/>
      <c r="D125" s="70" t="s">
        <v>116</v>
      </c>
      <c r="E125" s="27">
        <v>46.406170000000003</v>
      </c>
      <c r="F125" s="27">
        <v>37.998528</v>
      </c>
      <c r="G125" s="27">
        <v>2</v>
      </c>
      <c r="H125" s="27">
        <v>46</v>
      </c>
      <c r="I125" s="27">
        <v>24</v>
      </c>
      <c r="J125" s="27">
        <v>22.2</v>
      </c>
      <c r="K125" s="27">
        <v>37</v>
      </c>
      <c r="L125" s="27">
        <v>59</v>
      </c>
      <c r="M125" s="27">
        <v>54.7</v>
      </c>
    </row>
    <row r="126" spans="1:13">
      <c r="A126" s="68">
        <v>24</v>
      </c>
      <c r="B126" s="68"/>
      <c r="C126" s="71"/>
      <c r="D126" s="71"/>
      <c r="E126" s="27"/>
      <c r="F126" s="27" t="s">
        <v>580</v>
      </c>
      <c r="G126" s="27"/>
      <c r="H126" s="63" t="s">
        <v>580</v>
      </c>
      <c r="I126" s="64"/>
      <c r="J126" s="64"/>
      <c r="K126" s="64"/>
      <c r="L126" s="64"/>
      <c r="M126" s="65"/>
    </row>
    <row r="127" spans="1:13">
      <c r="A127" s="66">
        <v>25</v>
      </c>
      <c r="B127" s="66" t="s">
        <v>120</v>
      </c>
      <c r="C127" s="69"/>
      <c r="D127" s="69" t="s">
        <v>121</v>
      </c>
      <c r="E127" s="27">
        <v>45.999893</v>
      </c>
      <c r="F127" s="27">
        <v>38.054397999999999</v>
      </c>
      <c r="G127" s="27">
        <v>1</v>
      </c>
      <c r="H127" s="27">
        <v>45</v>
      </c>
      <c r="I127" s="27">
        <v>59</v>
      </c>
      <c r="J127" s="27">
        <v>59.6</v>
      </c>
      <c r="K127" s="27">
        <v>38</v>
      </c>
      <c r="L127" s="27">
        <v>3</v>
      </c>
      <c r="M127" s="27">
        <v>15.8</v>
      </c>
    </row>
    <row r="128" spans="1:13">
      <c r="A128" s="67">
        <v>25</v>
      </c>
      <c r="B128" s="67"/>
      <c r="C128" s="70"/>
      <c r="D128" s="70" t="s">
        <v>121</v>
      </c>
      <c r="E128" s="27">
        <v>45.999895000000002</v>
      </c>
      <c r="F128" s="27">
        <v>38.151501000000003</v>
      </c>
      <c r="G128" s="27">
        <v>2</v>
      </c>
      <c r="H128" s="27">
        <v>45</v>
      </c>
      <c r="I128" s="27">
        <v>59</v>
      </c>
      <c r="J128" s="27">
        <v>59.6</v>
      </c>
      <c r="K128" s="27">
        <v>38</v>
      </c>
      <c r="L128" s="27">
        <v>9</v>
      </c>
      <c r="M128" s="27">
        <v>5.4</v>
      </c>
    </row>
    <row r="129" spans="1:13">
      <c r="A129" s="68">
        <v>25</v>
      </c>
      <c r="B129" s="68"/>
      <c r="C129" s="71"/>
      <c r="D129" s="71" t="s">
        <v>121</v>
      </c>
      <c r="E129" s="27"/>
      <c r="F129" s="27" t="s">
        <v>580</v>
      </c>
      <c r="G129" s="27"/>
      <c r="H129" s="63" t="s">
        <v>580</v>
      </c>
      <c r="I129" s="64"/>
      <c r="J129" s="64"/>
      <c r="K129" s="64"/>
      <c r="L129" s="64"/>
      <c r="M129" s="65"/>
    </row>
    <row r="130" spans="1:13">
      <c r="A130" s="66">
        <v>26</v>
      </c>
      <c r="B130" s="66" t="s">
        <v>123</v>
      </c>
      <c r="C130" s="69"/>
      <c r="D130" s="69" t="s">
        <v>124</v>
      </c>
      <c r="E130" s="27">
        <v>46.66657</v>
      </c>
      <c r="F130" s="27">
        <v>37.998517999999997</v>
      </c>
      <c r="G130" s="27">
        <v>1</v>
      </c>
      <c r="H130" s="27">
        <v>46</v>
      </c>
      <c r="I130" s="27">
        <v>39</v>
      </c>
      <c r="J130" s="27">
        <v>59.7</v>
      </c>
      <c r="K130" s="27">
        <v>37</v>
      </c>
      <c r="L130" s="27">
        <v>59</v>
      </c>
      <c r="M130" s="27">
        <v>54.7</v>
      </c>
    </row>
    <row r="131" spans="1:13">
      <c r="A131" s="67">
        <v>26</v>
      </c>
      <c r="B131" s="67"/>
      <c r="C131" s="70"/>
      <c r="D131" s="70" t="s">
        <v>124</v>
      </c>
      <c r="E131" s="27">
        <v>47.333247</v>
      </c>
      <c r="F131" s="27">
        <v>37.998496000000003</v>
      </c>
      <c r="G131" s="27">
        <v>2</v>
      </c>
      <c r="H131" s="27">
        <v>47</v>
      </c>
      <c r="I131" s="27">
        <v>19</v>
      </c>
      <c r="J131" s="27">
        <v>59.7</v>
      </c>
      <c r="K131" s="27">
        <v>37</v>
      </c>
      <c r="L131" s="27">
        <v>59</v>
      </c>
      <c r="M131" s="27">
        <v>54.6</v>
      </c>
    </row>
    <row r="132" spans="1:13">
      <c r="A132" s="67">
        <v>26</v>
      </c>
      <c r="B132" s="67"/>
      <c r="C132" s="70"/>
      <c r="D132" s="70" t="s">
        <v>124</v>
      </c>
      <c r="E132" s="27">
        <v>47.333261999999998</v>
      </c>
      <c r="F132" s="27">
        <v>38.998510000000003</v>
      </c>
      <c r="G132" s="27">
        <v>3</v>
      </c>
      <c r="H132" s="27">
        <v>47</v>
      </c>
      <c r="I132" s="27">
        <v>19</v>
      </c>
      <c r="J132" s="27">
        <v>59.7</v>
      </c>
      <c r="K132" s="27">
        <v>38</v>
      </c>
      <c r="L132" s="27">
        <v>59</v>
      </c>
      <c r="M132" s="27">
        <v>54.6</v>
      </c>
    </row>
    <row r="133" spans="1:13">
      <c r="A133" s="68">
        <v>26</v>
      </c>
      <c r="B133" s="68"/>
      <c r="C133" s="71"/>
      <c r="D133" s="71" t="s">
        <v>124</v>
      </c>
      <c r="E133" s="27">
        <v>46.666584999999998</v>
      </c>
      <c r="F133" s="27">
        <v>38.998531999999997</v>
      </c>
      <c r="G133" s="27">
        <v>4</v>
      </c>
      <c r="H133" s="27">
        <v>46</v>
      </c>
      <c r="I133" s="27">
        <v>39</v>
      </c>
      <c r="J133" s="27">
        <v>59.7</v>
      </c>
      <c r="K133" s="27">
        <v>38</v>
      </c>
      <c r="L133" s="27">
        <v>59</v>
      </c>
      <c r="M133" s="27">
        <v>54.7</v>
      </c>
    </row>
    <row r="134" spans="1:13">
      <c r="A134" s="66">
        <v>27</v>
      </c>
      <c r="B134" s="66" t="s">
        <v>127</v>
      </c>
      <c r="C134" s="69"/>
      <c r="D134" s="69" t="s">
        <v>597</v>
      </c>
      <c r="E134" s="27">
        <v>45.038809000000001</v>
      </c>
      <c r="F134" s="27">
        <v>35.998550999999999</v>
      </c>
      <c r="G134" s="27">
        <v>1</v>
      </c>
      <c r="H134" s="27">
        <v>45</v>
      </c>
      <c r="I134" s="27">
        <v>2</v>
      </c>
      <c r="J134" s="27">
        <v>19.7</v>
      </c>
      <c r="K134" s="27">
        <v>35</v>
      </c>
      <c r="L134" s="27">
        <v>59</v>
      </c>
      <c r="M134" s="27">
        <v>54.8</v>
      </c>
    </row>
    <row r="135" spans="1:13">
      <c r="A135" s="67">
        <v>27</v>
      </c>
      <c r="B135" s="67"/>
      <c r="C135" s="70"/>
      <c r="D135" s="70" t="s">
        <v>597</v>
      </c>
      <c r="E135" s="27">
        <v>45.999861000000003</v>
      </c>
      <c r="F135" s="27">
        <v>35.998511999999998</v>
      </c>
      <c r="G135" s="27">
        <v>2</v>
      </c>
      <c r="H135" s="27">
        <v>45</v>
      </c>
      <c r="I135" s="27">
        <v>59</v>
      </c>
      <c r="J135" s="27">
        <v>59.5</v>
      </c>
      <c r="K135" s="27">
        <v>35</v>
      </c>
      <c r="L135" s="27">
        <v>59</v>
      </c>
      <c r="M135" s="27">
        <v>54.6</v>
      </c>
    </row>
    <row r="136" spans="1:13">
      <c r="A136" s="67">
        <v>27</v>
      </c>
      <c r="B136" s="67"/>
      <c r="C136" s="70"/>
      <c r="D136" s="70" t="s">
        <v>597</v>
      </c>
      <c r="E136" s="27">
        <v>45.999876999999998</v>
      </c>
      <c r="F136" s="27">
        <v>36.998525000000001</v>
      </c>
      <c r="G136" s="27">
        <v>3</v>
      </c>
      <c r="H136" s="27">
        <v>45</v>
      </c>
      <c r="I136" s="27">
        <v>59</v>
      </c>
      <c r="J136" s="27">
        <v>59.6</v>
      </c>
      <c r="K136" s="27">
        <v>36</v>
      </c>
      <c r="L136" s="27">
        <v>59</v>
      </c>
      <c r="M136" s="27">
        <v>54.7</v>
      </c>
    </row>
    <row r="137" spans="1:13">
      <c r="A137" s="67">
        <v>27</v>
      </c>
      <c r="B137" s="67"/>
      <c r="C137" s="70"/>
      <c r="D137" s="70" t="s">
        <v>597</v>
      </c>
      <c r="E137" s="27">
        <v>45.394961000000002</v>
      </c>
      <c r="F137" s="27">
        <v>36.998544000000003</v>
      </c>
      <c r="G137" s="27">
        <v>4</v>
      </c>
      <c r="H137" s="27">
        <v>45</v>
      </c>
      <c r="I137" s="27">
        <v>23</v>
      </c>
      <c r="J137" s="27">
        <v>41.9</v>
      </c>
      <c r="K137" s="27">
        <v>36</v>
      </c>
      <c r="L137" s="27">
        <v>59</v>
      </c>
      <c r="M137" s="27">
        <v>54.8</v>
      </c>
    </row>
    <row r="138" spans="1:13">
      <c r="A138" s="67">
        <v>27</v>
      </c>
      <c r="B138" s="67"/>
      <c r="C138" s="70"/>
      <c r="D138" s="70"/>
      <c r="E138" s="27"/>
      <c r="F138" s="27" t="s">
        <v>580</v>
      </c>
      <c r="G138" s="27"/>
      <c r="H138" s="63" t="s">
        <v>580</v>
      </c>
      <c r="I138" s="64"/>
      <c r="J138" s="64"/>
      <c r="K138" s="64"/>
      <c r="L138" s="64"/>
      <c r="M138" s="65"/>
    </row>
    <row r="139" spans="1:13">
      <c r="A139" s="67">
        <v>27</v>
      </c>
      <c r="B139" s="67"/>
      <c r="C139" s="70"/>
      <c r="D139" s="70" t="s">
        <v>597</v>
      </c>
      <c r="E139" s="27">
        <v>45.333212000000003</v>
      </c>
      <c r="F139" s="27">
        <v>36.660032999999999</v>
      </c>
      <c r="G139" s="27">
        <v>5</v>
      </c>
      <c r="H139" s="27">
        <v>45</v>
      </c>
      <c r="I139" s="27">
        <v>19</v>
      </c>
      <c r="J139" s="27">
        <v>59.6</v>
      </c>
      <c r="K139" s="27">
        <v>36</v>
      </c>
      <c r="L139" s="27">
        <v>39</v>
      </c>
      <c r="M139" s="27">
        <v>36.1</v>
      </c>
    </row>
    <row r="140" spans="1:13">
      <c r="A140" s="67">
        <v>27</v>
      </c>
      <c r="B140" s="67"/>
      <c r="C140" s="70"/>
      <c r="D140" s="70" t="s">
        <v>597</v>
      </c>
      <c r="E140" s="27">
        <v>45.333205</v>
      </c>
      <c r="F140" s="27">
        <v>36.472512999999999</v>
      </c>
      <c r="G140" s="27">
        <v>6</v>
      </c>
      <c r="H140" s="27">
        <v>45</v>
      </c>
      <c r="I140" s="27">
        <v>19</v>
      </c>
      <c r="J140" s="27">
        <v>59.5</v>
      </c>
      <c r="K140" s="27">
        <v>36</v>
      </c>
      <c r="L140" s="27">
        <v>28</v>
      </c>
      <c r="M140" s="27">
        <v>21</v>
      </c>
    </row>
    <row r="141" spans="1:13">
      <c r="A141" s="68">
        <v>27</v>
      </c>
      <c r="B141" s="68"/>
      <c r="C141" s="71"/>
      <c r="D141" s="71"/>
      <c r="E141" s="27"/>
      <c r="F141" s="27" t="s">
        <v>580</v>
      </c>
      <c r="G141" s="27"/>
      <c r="H141" s="63" t="s">
        <v>580</v>
      </c>
      <c r="I141" s="64"/>
      <c r="J141" s="64"/>
      <c r="K141" s="64"/>
      <c r="L141" s="64"/>
      <c r="M141" s="65"/>
    </row>
    <row r="142" spans="1:13">
      <c r="A142" s="66">
        <v>28</v>
      </c>
      <c r="B142" s="66" t="s">
        <v>132</v>
      </c>
      <c r="C142" s="69"/>
      <c r="D142" s="69" t="s">
        <v>133</v>
      </c>
      <c r="E142" s="27">
        <v>48.000045999999998</v>
      </c>
      <c r="F142" s="27">
        <v>45.998606000000002</v>
      </c>
      <c r="G142" s="27">
        <v>1</v>
      </c>
      <c r="H142" s="27">
        <v>48</v>
      </c>
      <c r="I142" s="27">
        <v>0</v>
      </c>
      <c r="J142" s="27">
        <v>0.2</v>
      </c>
      <c r="K142" s="27">
        <v>45</v>
      </c>
      <c r="L142" s="27">
        <v>59</v>
      </c>
      <c r="M142" s="27">
        <v>55</v>
      </c>
    </row>
    <row r="143" spans="1:13">
      <c r="A143" s="67">
        <v>28</v>
      </c>
      <c r="B143" s="67"/>
      <c r="C143" s="70"/>
      <c r="D143" s="70" t="s">
        <v>133</v>
      </c>
      <c r="E143" s="27">
        <v>48.000061000000002</v>
      </c>
      <c r="F143" s="27">
        <v>46.998624</v>
      </c>
      <c r="G143" s="27">
        <v>2</v>
      </c>
      <c r="H143" s="27">
        <v>48</v>
      </c>
      <c r="I143" s="27">
        <v>0</v>
      </c>
      <c r="J143" s="27">
        <v>0.2</v>
      </c>
      <c r="K143" s="27">
        <v>46</v>
      </c>
      <c r="L143" s="27">
        <v>59</v>
      </c>
      <c r="M143" s="27">
        <v>55</v>
      </c>
    </row>
    <row r="144" spans="1:13">
      <c r="A144" s="67">
        <v>28</v>
      </c>
      <c r="B144" s="67"/>
      <c r="C144" s="70"/>
      <c r="D144" s="70" t="s">
        <v>133</v>
      </c>
      <c r="E144" s="27">
        <v>47.333382</v>
      </c>
      <c r="F144" s="27">
        <v>46.998645000000003</v>
      </c>
      <c r="G144" s="27">
        <v>3</v>
      </c>
      <c r="H144" s="27">
        <v>47</v>
      </c>
      <c r="I144" s="27">
        <v>20</v>
      </c>
      <c r="J144" s="27">
        <v>0.2</v>
      </c>
      <c r="K144" s="27">
        <v>46</v>
      </c>
      <c r="L144" s="27">
        <v>59</v>
      </c>
      <c r="M144" s="27">
        <v>55.1</v>
      </c>
    </row>
    <row r="145" spans="1:13">
      <c r="A145" s="68">
        <v>28</v>
      </c>
      <c r="B145" s="68"/>
      <c r="C145" s="71"/>
      <c r="D145" s="71" t="s">
        <v>133</v>
      </c>
      <c r="E145" s="27">
        <v>47.333368</v>
      </c>
      <c r="F145" s="27">
        <v>45.998626999999999</v>
      </c>
      <c r="G145" s="27">
        <v>4</v>
      </c>
      <c r="H145" s="27">
        <v>47</v>
      </c>
      <c r="I145" s="27">
        <v>20</v>
      </c>
      <c r="J145" s="27">
        <v>0.1</v>
      </c>
      <c r="K145" s="27">
        <v>45</v>
      </c>
      <c r="L145" s="27">
        <v>59</v>
      </c>
      <c r="M145" s="27">
        <v>55.1</v>
      </c>
    </row>
    <row r="146" spans="1:13">
      <c r="A146" s="66">
        <v>29</v>
      </c>
      <c r="B146" s="66" t="s">
        <v>598</v>
      </c>
      <c r="C146" s="69" t="s">
        <v>590</v>
      </c>
      <c r="D146" s="69" t="s">
        <v>137</v>
      </c>
      <c r="E146" s="27">
        <v>45.999845999999998</v>
      </c>
      <c r="F146" s="27">
        <v>34.998499000000002</v>
      </c>
      <c r="G146" s="27">
        <v>1</v>
      </c>
      <c r="H146" s="27">
        <v>45</v>
      </c>
      <c r="I146" s="27">
        <v>59</v>
      </c>
      <c r="J146" s="27">
        <v>59.4</v>
      </c>
      <c r="K146" s="27">
        <v>34</v>
      </c>
      <c r="L146" s="27">
        <v>59</v>
      </c>
      <c r="M146" s="27">
        <v>54.6</v>
      </c>
    </row>
    <row r="147" spans="1:13">
      <c r="A147" s="67">
        <v>29</v>
      </c>
      <c r="B147" s="67"/>
      <c r="C147" s="70"/>
      <c r="D147" s="70" t="s">
        <v>137</v>
      </c>
      <c r="E147" s="27">
        <v>45.731158999999998</v>
      </c>
      <c r="F147" s="27">
        <v>34.998508000000001</v>
      </c>
      <c r="G147" s="27">
        <v>2</v>
      </c>
      <c r="H147" s="27">
        <v>45</v>
      </c>
      <c r="I147" s="27">
        <v>43</v>
      </c>
      <c r="J147" s="27">
        <v>52.2</v>
      </c>
      <c r="K147" s="27">
        <v>34</v>
      </c>
      <c r="L147" s="27">
        <v>59</v>
      </c>
      <c r="M147" s="27">
        <v>54.6</v>
      </c>
    </row>
    <row r="148" spans="1:13">
      <c r="A148" s="67">
        <v>29</v>
      </c>
      <c r="B148" s="67"/>
      <c r="C148" s="70"/>
      <c r="D148" s="70"/>
      <c r="E148" s="27"/>
      <c r="F148" s="27" t="s">
        <v>580</v>
      </c>
      <c r="G148" s="27"/>
      <c r="H148" s="63" t="s">
        <v>580</v>
      </c>
      <c r="I148" s="64"/>
      <c r="J148" s="64"/>
      <c r="K148" s="64"/>
      <c r="L148" s="64"/>
      <c r="M148" s="65"/>
    </row>
    <row r="149" spans="1:13">
      <c r="A149" s="67">
        <v>29</v>
      </c>
      <c r="B149" s="67"/>
      <c r="C149" s="71"/>
      <c r="D149" s="70" t="s">
        <v>137</v>
      </c>
      <c r="E149" s="27">
        <v>45.999853999999999</v>
      </c>
      <c r="F149" s="27">
        <v>34.856107000000002</v>
      </c>
      <c r="G149" s="27">
        <v>3</v>
      </c>
      <c r="H149" s="27">
        <v>45</v>
      </c>
      <c r="I149" s="27">
        <v>59</v>
      </c>
      <c r="J149" s="27">
        <v>59.5</v>
      </c>
      <c r="K149" s="27">
        <v>34</v>
      </c>
      <c r="L149" s="27">
        <v>51</v>
      </c>
      <c r="M149" s="27">
        <v>22</v>
      </c>
    </row>
    <row r="150" spans="1:13">
      <c r="A150" s="67">
        <v>29</v>
      </c>
      <c r="B150" s="67"/>
      <c r="C150" s="69" t="s">
        <v>592</v>
      </c>
      <c r="D150" s="70" t="s">
        <v>137</v>
      </c>
      <c r="E150" s="27">
        <v>46.109318000000002</v>
      </c>
      <c r="F150" s="27">
        <v>34.998503999999997</v>
      </c>
      <c r="G150" s="27">
        <v>1</v>
      </c>
      <c r="H150" s="27">
        <v>46</v>
      </c>
      <c r="I150" s="27">
        <v>6</v>
      </c>
      <c r="J150" s="27">
        <v>33.5</v>
      </c>
      <c r="K150" s="27">
        <v>34</v>
      </c>
      <c r="L150" s="27">
        <v>59</v>
      </c>
      <c r="M150" s="27">
        <v>54.6</v>
      </c>
    </row>
    <row r="151" spans="1:13">
      <c r="A151" s="67">
        <v>29</v>
      </c>
      <c r="B151" s="67"/>
      <c r="C151" s="70"/>
      <c r="D151" s="70" t="s">
        <v>137</v>
      </c>
      <c r="E151" s="27">
        <v>46.259684999999998</v>
      </c>
      <c r="F151" s="27">
        <v>34.998494999999998</v>
      </c>
      <c r="G151" s="27">
        <v>2</v>
      </c>
      <c r="H151" s="27">
        <v>46</v>
      </c>
      <c r="I151" s="27">
        <v>15</v>
      </c>
      <c r="J151" s="27">
        <v>34.9</v>
      </c>
      <c r="K151" s="27">
        <v>34</v>
      </c>
      <c r="L151" s="27">
        <v>59</v>
      </c>
      <c r="M151" s="27">
        <v>54.6</v>
      </c>
    </row>
    <row r="152" spans="1:13">
      <c r="A152" s="67">
        <v>29</v>
      </c>
      <c r="B152" s="67"/>
      <c r="C152" s="71"/>
      <c r="D152" s="70"/>
      <c r="E152" s="27"/>
      <c r="F152" s="27" t="s">
        <v>580</v>
      </c>
      <c r="G152" s="27"/>
      <c r="H152" s="63" t="s">
        <v>580</v>
      </c>
      <c r="I152" s="64"/>
      <c r="J152" s="64"/>
      <c r="K152" s="64"/>
      <c r="L152" s="64"/>
      <c r="M152" s="65"/>
    </row>
    <row r="153" spans="1:13">
      <c r="A153" s="67">
        <v>29</v>
      </c>
      <c r="B153" s="67"/>
      <c r="C153" s="69" t="s">
        <v>593</v>
      </c>
      <c r="D153" s="70" t="s">
        <v>137</v>
      </c>
      <c r="E153" s="27">
        <v>45.999845999999998</v>
      </c>
      <c r="F153" s="27">
        <v>34.998499000000002</v>
      </c>
      <c r="G153" s="27">
        <v>1</v>
      </c>
      <c r="H153" s="27">
        <v>45</v>
      </c>
      <c r="I153" s="27">
        <v>59</v>
      </c>
      <c r="J153" s="27">
        <v>59.4</v>
      </c>
      <c r="K153" s="27">
        <v>34</v>
      </c>
      <c r="L153" s="27">
        <v>59</v>
      </c>
      <c r="M153" s="27">
        <v>54.6</v>
      </c>
    </row>
    <row r="154" spans="1:13">
      <c r="A154" s="67">
        <v>29</v>
      </c>
      <c r="B154" s="67"/>
      <c r="C154" s="70"/>
      <c r="D154" s="70" t="s">
        <v>137</v>
      </c>
      <c r="E154" s="27">
        <v>46.077257000000003</v>
      </c>
      <c r="F154" s="27">
        <v>34.9985</v>
      </c>
      <c r="G154" s="27">
        <v>2</v>
      </c>
      <c r="H154" s="27">
        <v>46</v>
      </c>
      <c r="I154" s="27">
        <v>4</v>
      </c>
      <c r="J154" s="27">
        <v>38.1</v>
      </c>
      <c r="K154" s="27">
        <v>34</v>
      </c>
      <c r="L154" s="27">
        <v>59</v>
      </c>
      <c r="M154" s="27">
        <v>54.6</v>
      </c>
    </row>
    <row r="155" spans="1:13">
      <c r="A155" s="67">
        <v>29</v>
      </c>
      <c r="B155" s="67"/>
      <c r="C155" s="70"/>
      <c r="D155" s="70"/>
      <c r="E155" s="27"/>
      <c r="F155" s="27" t="s">
        <v>580</v>
      </c>
      <c r="G155" s="27"/>
      <c r="H155" s="63" t="s">
        <v>580</v>
      </c>
      <c r="I155" s="64"/>
      <c r="J155" s="64"/>
      <c r="K155" s="64"/>
      <c r="L155" s="64"/>
      <c r="M155" s="65"/>
    </row>
    <row r="156" spans="1:13">
      <c r="A156" s="67">
        <v>29</v>
      </c>
      <c r="B156" s="67"/>
      <c r="C156" s="70"/>
      <c r="D156" s="70" t="s">
        <v>137</v>
      </c>
      <c r="E156" s="27">
        <v>46.662503000000001</v>
      </c>
      <c r="F156" s="27">
        <v>35.998491000000001</v>
      </c>
      <c r="G156" s="27">
        <v>3</v>
      </c>
      <c r="H156" s="27">
        <v>46</v>
      </c>
      <c r="I156" s="27">
        <v>39</v>
      </c>
      <c r="J156" s="27">
        <v>45</v>
      </c>
      <c r="K156" s="27">
        <v>35</v>
      </c>
      <c r="L156" s="27">
        <v>59</v>
      </c>
      <c r="M156" s="27">
        <v>54.6</v>
      </c>
    </row>
    <row r="157" spans="1:13">
      <c r="A157" s="67">
        <v>29</v>
      </c>
      <c r="B157" s="67"/>
      <c r="C157" s="70"/>
      <c r="D157" s="70" t="s">
        <v>137</v>
      </c>
      <c r="E157" s="27">
        <v>46.666539999999998</v>
      </c>
      <c r="F157" s="27">
        <v>35.998491000000001</v>
      </c>
      <c r="G157" s="27">
        <v>4</v>
      </c>
      <c r="H157" s="27">
        <v>46</v>
      </c>
      <c r="I157" s="27">
        <v>39</v>
      </c>
      <c r="J157" s="27">
        <v>59.5</v>
      </c>
      <c r="K157" s="27">
        <v>35</v>
      </c>
      <c r="L157" s="27">
        <v>59</v>
      </c>
      <c r="M157" s="27">
        <v>54.6</v>
      </c>
    </row>
    <row r="158" spans="1:13">
      <c r="A158" s="67">
        <v>29</v>
      </c>
      <c r="B158" s="67"/>
      <c r="C158" s="70"/>
      <c r="D158" s="70" t="s">
        <v>137</v>
      </c>
      <c r="E158" s="27">
        <v>46.666555000000002</v>
      </c>
      <c r="F158" s="27">
        <v>36.998503999999997</v>
      </c>
      <c r="G158" s="27">
        <v>5</v>
      </c>
      <c r="H158" s="27">
        <v>46</v>
      </c>
      <c r="I158" s="27">
        <v>39</v>
      </c>
      <c r="J158" s="27">
        <v>59.6</v>
      </c>
      <c r="K158" s="27">
        <v>36</v>
      </c>
      <c r="L158" s="27">
        <v>59</v>
      </c>
      <c r="M158" s="27">
        <v>54.6</v>
      </c>
    </row>
    <row r="159" spans="1:13">
      <c r="A159" s="67">
        <v>29</v>
      </c>
      <c r="B159" s="67"/>
      <c r="C159" s="70"/>
      <c r="D159" s="70" t="s">
        <v>137</v>
      </c>
      <c r="E159" s="27">
        <v>46.863647</v>
      </c>
      <c r="F159" s="27">
        <v>36.999018999999997</v>
      </c>
      <c r="G159" s="27">
        <v>6</v>
      </c>
      <c r="H159" s="27">
        <v>46</v>
      </c>
      <c r="I159" s="27">
        <v>51</v>
      </c>
      <c r="J159" s="27">
        <v>49.1</v>
      </c>
      <c r="K159" s="27">
        <v>36</v>
      </c>
      <c r="L159" s="27">
        <v>59</v>
      </c>
      <c r="M159" s="27">
        <v>56.5</v>
      </c>
    </row>
    <row r="160" spans="1:13">
      <c r="A160" s="67">
        <v>29</v>
      </c>
      <c r="B160" s="67"/>
      <c r="C160" s="70"/>
      <c r="D160" s="70" t="s">
        <v>137</v>
      </c>
      <c r="E160" s="27">
        <v>47.094845999999997</v>
      </c>
      <c r="F160" s="27">
        <v>37.998503999999997</v>
      </c>
      <c r="G160" s="27">
        <v>7</v>
      </c>
      <c r="H160" s="27">
        <v>47</v>
      </c>
      <c r="I160" s="27">
        <v>5</v>
      </c>
      <c r="J160" s="27">
        <v>41.4</v>
      </c>
      <c r="K160" s="27">
        <v>37</v>
      </c>
      <c r="L160" s="27">
        <v>59</v>
      </c>
      <c r="M160" s="27">
        <v>54.6</v>
      </c>
    </row>
    <row r="161" spans="1:13">
      <c r="A161" s="67">
        <v>29</v>
      </c>
      <c r="B161" s="67"/>
      <c r="C161" s="70"/>
      <c r="D161" s="70" t="s">
        <v>137</v>
      </c>
      <c r="E161" s="27">
        <v>46.66657</v>
      </c>
      <c r="F161" s="27">
        <v>37.998517999999997</v>
      </c>
      <c r="G161" s="27">
        <v>8</v>
      </c>
      <c r="H161" s="27">
        <v>46</v>
      </c>
      <c r="I161" s="27">
        <v>39</v>
      </c>
      <c r="J161" s="27">
        <v>59.7</v>
      </c>
      <c r="K161" s="27">
        <v>37</v>
      </c>
      <c r="L161" s="27">
        <v>59</v>
      </c>
      <c r="M161" s="27">
        <v>54.7</v>
      </c>
    </row>
    <row r="162" spans="1:13">
      <c r="A162" s="67">
        <v>29</v>
      </c>
      <c r="B162" s="67"/>
      <c r="C162" s="70"/>
      <c r="D162" s="70" t="s">
        <v>137</v>
      </c>
      <c r="E162" s="27">
        <v>46.666581000000001</v>
      </c>
      <c r="F162" s="27">
        <v>37.775773999999998</v>
      </c>
      <c r="G162" s="27">
        <v>9</v>
      </c>
      <c r="H162" s="27">
        <v>46</v>
      </c>
      <c r="I162" s="27">
        <v>39</v>
      </c>
      <c r="J162" s="27">
        <v>59.7</v>
      </c>
      <c r="K162" s="27">
        <v>37</v>
      </c>
      <c r="L162" s="27">
        <v>46</v>
      </c>
      <c r="M162" s="27">
        <v>32.799999999999997</v>
      </c>
    </row>
    <row r="163" spans="1:13">
      <c r="A163" s="67">
        <v>29</v>
      </c>
      <c r="B163" s="67"/>
      <c r="C163" s="70"/>
      <c r="D163" s="70" t="s">
        <v>137</v>
      </c>
      <c r="E163" s="27">
        <v>46.66657</v>
      </c>
      <c r="F163" s="27">
        <v>37.753945000000002</v>
      </c>
      <c r="G163" s="27">
        <v>10</v>
      </c>
      <c r="H163" s="27">
        <v>46</v>
      </c>
      <c r="I163" s="27">
        <v>39</v>
      </c>
      <c r="J163" s="27">
        <v>59.7</v>
      </c>
      <c r="K163" s="27">
        <v>37</v>
      </c>
      <c r="L163" s="27">
        <v>45</v>
      </c>
      <c r="M163" s="27">
        <v>14.2</v>
      </c>
    </row>
    <row r="164" spans="1:13">
      <c r="A164" s="67">
        <v>29</v>
      </c>
      <c r="B164" s="67"/>
      <c r="C164" s="70"/>
      <c r="D164" s="70" t="s">
        <v>137</v>
      </c>
      <c r="E164" s="27">
        <v>46.666569000000003</v>
      </c>
      <c r="F164" s="27">
        <v>37.386685</v>
      </c>
      <c r="G164" s="27">
        <v>11</v>
      </c>
      <c r="H164" s="27">
        <v>46</v>
      </c>
      <c r="I164" s="27">
        <v>39</v>
      </c>
      <c r="J164" s="27">
        <v>59.6</v>
      </c>
      <c r="K164" s="27">
        <v>37</v>
      </c>
      <c r="L164" s="27">
        <v>23</v>
      </c>
      <c r="M164" s="27">
        <v>12.1</v>
      </c>
    </row>
    <row r="165" spans="1:13">
      <c r="A165" s="67">
        <v>29</v>
      </c>
      <c r="B165" s="67"/>
      <c r="C165" s="70"/>
      <c r="D165" s="70" t="s">
        <v>137</v>
      </c>
      <c r="E165" s="27">
        <v>46.025804999999998</v>
      </c>
      <c r="F165" s="27">
        <v>36.998533000000002</v>
      </c>
      <c r="G165" s="27">
        <v>12</v>
      </c>
      <c r="H165" s="27">
        <v>46</v>
      </c>
      <c r="I165" s="27">
        <v>1</v>
      </c>
      <c r="J165" s="27">
        <v>32.9</v>
      </c>
      <c r="K165" s="27">
        <v>36</v>
      </c>
      <c r="L165" s="27">
        <v>59</v>
      </c>
      <c r="M165" s="27">
        <v>54.7</v>
      </c>
    </row>
    <row r="166" spans="1:13">
      <c r="A166" s="67">
        <v>29</v>
      </c>
      <c r="B166" s="67"/>
      <c r="C166" s="70"/>
      <c r="D166" s="70" t="s">
        <v>137</v>
      </c>
      <c r="E166" s="27">
        <v>45.999876999999998</v>
      </c>
      <c r="F166" s="27">
        <v>36.998525000000001</v>
      </c>
      <c r="G166" s="27">
        <v>13</v>
      </c>
      <c r="H166" s="27">
        <v>45</v>
      </c>
      <c r="I166" s="27">
        <v>59</v>
      </c>
      <c r="J166" s="27">
        <v>59.6</v>
      </c>
      <c r="K166" s="27">
        <v>36</v>
      </c>
      <c r="L166" s="27">
        <v>59</v>
      </c>
      <c r="M166" s="27">
        <v>54.7</v>
      </c>
    </row>
    <row r="167" spans="1:13">
      <c r="A167" s="67">
        <v>29</v>
      </c>
      <c r="B167" s="67"/>
      <c r="C167" s="71"/>
      <c r="D167" s="70" t="s">
        <v>137</v>
      </c>
      <c r="E167" s="27">
        <v>45.999862</v>
      </c>
      <c r="F167" s="27">
        <v>35.998511999999998</v>
      </c>
      <c r="G167" s="27">
        <v>14</v>
      </c>
      <c r="H167" s="27">
        <v>45</v>
      </c>
      <c r="I167" s="27">
        <v>59</v>
      </c>
      <c r="J167" s="27">
        <v>59.5</v>
      </c>
      <c r="K167" s="27">
        <v>35</v>
      </c>
      <c r="L167" s="27">
        <v>59</v>
      </c>
      <c r="M167" s="27">
        <v>54.6</v>
      </c>
    </row>
    <row r="168" spans="1:13">
      <c r="A168" s="67">
        <v>29</v>
      </c>
      <c r="B168" s="67"/>
      <c r="C168" s="69" t="s">
        <v>599</v>
      </c>
      <c r="D168" s="70" t="s">
        <v>137</v>
      </c>
      <c r="E168" s="27">
        <v>46.666544000000002</v>
      </c>
      <c r="F168" s="27">
        <v>35.283017000000001</v>
      </c>
      <c r="G168" s="27">
        <v>1</v>
      </c>
      <c r="H168" s="27">
        <v>46</v>
      </c>
      <c r="I168" s="27">
        <v>39</v>
      </c>
      <c r="J168" s="27">
        <v>59.6</v>
      </c>
      <c r="K168" s="27">
        <v>35</v>
      </c>
      <c r="L168" s="27">
        <v>16</v>
      </c>
      <c r="M168" s="27">
        <v>58.9</v>
      </c>
    </row>
    <row r="169" spans="1:13">
      <c r="A169" s="67">
        <v>29</v>
      </c>
      <c r="B169" s="67"/>
      <c r="C169" s="70"/>
      <c r="D169" s="70" t="s">
        <v>137</v>
      </c>
      <c r="E169" s="27">
        <v>46.666545999999997</v>
      </c>
      <c r="F169" s="27">
        <v>35.335756000000003</v>
      </c>
      <c r="G169" s="27">
        <v>2</v>
      </c>
      <c r="H169" s="27">
        <v>46</v>
      </c>
      <c r="I169" s="27">
        <v>39</v>
      </c>
      <c r="J169" s="27">
        <v>59.6</v>
      </c>
      <c r="K169" s="27">
        <v>35</v>
      </c>
      <c r="L169" s="27">
        <v>20</v>
      </c>
      <c r="M169" s="27">
        <v>8.6999999999999993</v>
      </c>
    </row>
    <row r="170" spans="1:13">
      <c r="A170" s="67">
        <v>29</v>
      </c>
      <c r="B170" s="67"/>
      <c r="C170" s="71"/>
      <c r="D170" s="70"/>
      <c r="E170" s="27"/>
      <c r="F170" s="27" t="s">
        <v>580</v>
      </c>
      <c r="G170" s="27"/>
      <c r="H170" s="63" t="s">
        <v>580</v>
      </c>
      <c r="I170" s="64"/>
      <c r="J170" s="64"/>
      <c r="K170" s="64"/>
      <c r="L170" s="64"/>
      <c r="M170" s="65"/>
    </row>
    <row r="171" spans="1:13">
      <c r="A171" s="67">
        <v>29</v>
      </c>
      <c r="B171" s="67"/>
      <c r="C171" s="69" t="s">
        <v>600</v>
      </c>
      <c r="D171" s="70" t="s">
        <v>137</v>
      </c>
      <c r="E171" s="27">
        <v>45.999859000000001</v>
      </c>
      <c r="F171" s="27">
        <v>34.579281000000002</v>
      </c>
      <c r="G171" s="27">
        <v>1</v>
      </c>
      <c r="H171" s="27">
        <v>45</v>
      </c>
      <c r="I171" s="27">
        <v>59</v>
      </c>
      <c r="J171" s="27">
        <v>59.5</v>
      </c>
      <c r="K171" s="27">
        <v>34</v>
      </c>
      <c r="L171" s="27">
        <v>34</v>
      </c>
      <c r="M171" s="27">
        <v>45.4</v>
      </c>
    </row>
    <row r="172" spans="1:13">
      <c r="A172" s="67">
        <v>29</v>
      </c>
      <c r="B172" s="67"/>
      <c r="C172" s="70"/>
      <c r="D172" s="70" t="s">
        <v>137</v>
      </c>
      <c r="E172" s="27">
        <v>45.999864000000002</v>
      </c>
      <c r="F172" s="27">
        <v>34.821553000000002</v>
      </c>
      <c r="G172" s="27">
        <v>2</v>
      </c>
      <c r="H172" s="27">
        <v>45</v>
      </c>
      <c r="I172" s="27">
        <v>59</v>
      </c>
      <c r="J172" s="27">
        <v>59.5</v>
      </c>
      <c r="K172" s="27">
        <v>34</v>
      </c>
      <c r="L172" s="27">
        <v>49</v>
      </c>
      <c r="M172" s="27">
        <v>17.600000000000001</v>
      </c>
    </row>
    <row r="173" spans="1:13">
      <c r="A173" s="67">
        <v>29</v>
      </c>
      <c r="B173" s="67"/>
      <c r="C173" s="70"/>
      <c r="D173" s="70"/>
      <c r="E173" s="27"/>
      <c r="F173" s="27" t="s">
        <v>580</v>
      </c>
      <c r="G173" s="27"/>
      <c r="H173" s="63" t="s">
        <v>580</v>
      </c>
      <c r="I173" s="64"/>
      <c r="J173" s="64"/>
      <c r="K173" s="64"/>
      <c r="L173" s="64"/>
      <c r="M173" s="65"/>
    </row>
    <row r="174" spans="1:13">
      <c r="A174" s="67">
        <v>29</v>
      </c>
      <c r="B174" s="67"/>
      <c r="C174" s="70"/>
      <c r="D174" s="70" t="s">
        <v>137</v>
      </c>
      <c r="E174" s="27">
        <v>45.697490999999999</v>
      </c>
      <c r="F174" s="27">
        <v>34.998508999999999</v>
      </c>
      <c r="G174" s="27">
        <v>3</v>
      </c>
      <c r="H174" s="27">
        <v>45</v>
      </c>
      <c r="I174" s="27">
        <v>41</v>
      </c>
      <c r="J174" s="27">
        <v>51</v>
      </c>
      <c r="K174" s="27">
        <v>34</v>
      </c>
      <c r="L174" s="27">
        <v>59</v>
      </c>
      <c r="M174" s="27">
        <v>54.6</v>
      </c>
    </row>
    <row r="175" spans="1:13">
      <c r="A175" s="67">
        <v>29</v>
      </c>
      <c r="B175" s="67"/>
      <c r="C175" s="70"/>
      <c r="D175" s="70" t="s">
        <v>137</v>
      </c>
      <c r="E175" s="27">
        <v>45.647157999999997</v>
      </c>
      <c r="F175" s="27">
        <v>34.998511000000001</v>
      </c>
      <c r="G175" s="27">
        <v>4</v>
      </c>
      <c r="H175" s="27">
        <v>45</v>
      </c>
      <c r="I175" s="27">
        <v>38</v>
      </c>
      <c r="J175" s="27">
        <v>49.8</v>
      </c>
      <c r="K175" s="27">
        <v>34</v>
      </c>
      <c r="L175" s="27">
        <v>59</v>
      </c>
      <c r="M175" s="27">
        <v>54.6</v>
      </c>
    </row>
    <row r="176" spans="1:13">
      <c r="A176" s="67">
        <v>29</v>
      </c>
      <c r="B176" s="67"/>
      <c r="C176" s="70"/>
      <c r="D176" s="70"/>
      <c r="E176" s="27"/>
      <c r="F176" s="27" t="s">
        <v>580</v>
      </c>
      <c r="G176" s="27"/>
      <c r="H176" s="63" t="s">
        <v>580</v>
      </c>
      <c r="I176" s="64"/>
      <c r="J176" s="64"/>
      <c r="K176" s="64"/>
      <c r="L176" s="64"/>
      <c r="M176" s="65"/>
    </row>
    <row r="177" spans="1:13">
      <c r="A177" s="67">
        <v>29</v>
      </c>
      <c r="B177" s="67"/>
      <c r="C177" s="71"/>
      <c r="D177" s="70" t="s">
        <v>137</v>
      </c>
      <c r="E177" s="27">
        <v>45.999851</v>
      </c>
      <c r="F177" s="27">
        <v>34.475816000000002</v>
      </c>
      <c r="G177" s="27">
        <v>5</v>
      </c>
      <c r="H177" s="27">
        <v>45</v>
      </c>
      <c r="I177" s="27">
        <v>59</v>
      </c>
      <c r="J177" s="27">
        <v>59.5</v>
      </c>
      <c r="K177" s="27">
        <v>34</v>
      </c>
      <c r="L177" s="27">
        <v>28</v>
      </c>
      <c r="M177" s="27">
        <v>32.9</v>
      </c>
    </row>
    <row r="178" spans="1:13">
      <c r="A178" s="67">
        <v>29</v>
      </c>
      <c r="B178" s="67"/>
      <c r="C178" s="69" t="s">
        <v>600</v>
      </c>
      <c r="D178" s="70" t="s">
        <v>137</v>
      </c>
      <c r="E178" s="27">
        <v>45.999850000000002</v>
      </c>
      <c r="F178" s="27">
        <v>34.475816000000002</v>
      </c>
      <c r="G178" s="27">
        <v>1</v>
      </c>
      <c r="H178" s="27">
        <v>45</v>
      </c>
      <c r="I178" s="27">
        <v>59</v>
      </c>
      <c r="J178" s="27">
        <v>59.5</v>
      </c>
      <c r="K178" s="27">
        <v>34</v>
      </c>
      <c r="L178" s="27">
        <v>28</v>
      </c>
      <c r="M178" s="27">
        <v>32.9</v>
      </c>
    </row>
    <row r="179" spans="1:13">
      <c r="A179" s="67">
        <v>29</v>
      </c>
      <c r="B179" s="67"/>
      <c r="C179" s="70"/>
      <c r="D179" s="70" t="s">
        <v>137</v>
      </c>
      <c r="E179" s="27">
        <v>45.999853999999999</v>
      </c>
      <c r="F179" s="27">
        <v>34.291739999999997</v>
      </c>
      <c r="G179" s="27">
        <v>2</v>
      </c>
      <c r="H179" s="27">
        <v>45</v>
      </c>
      <c r="I179" s="27">
        <v>59</v>
      </c>
      <c r="J179" s="27">
        <v>59.5</v>
      </c>
      <c r="K179" s="27">
        <v>34</v>
      </c>
      <c r="L179" s="27">
        <v>17</v>
      </c>
      <c r="M179" s="27">
        <v>30.3</v>
      </c>
    </row>
    <row r="180" spans="1:13">
      <c r="A180" s="67">
        <v>29</v>
      </c>
      <c r="B180" s="67"/>
      <c r="C180" s="70"/>
      <c r="D180" s="70" t="s">
        <v>137</v>
      </c>
      <c r="E180" s="27">
        <v>45.999854999999997</v>
      </c>
      <c r="F180" s="27">
        <v>34.330837000000002</v>
      </c>
      <c r="G180" s="27">
        <v>3</v>
      </c>
      <c r="H180" s="27">
        <v>45</v>
      </c>
      <c r="I180" s="27">
        <v>59</v>
      </c>
      <c r="J180" s="27">
        <v>59.5</v>
      </c>
      <c r="K180" s="27">
        <v>34</v>
      </c>
      <c r="L180" s="27">
        <v>19</v>
      </c>
      <c r="M180" s="27">
        <v>51</v>
      </c>
    </row>
    <row r="181" spans="1:13">
      <c r="A181" s="68">
        <v>29</v>
      </c>
      <c r="B181" s="68"/>
      <c r="C181" s="71"/>
      <c r="D181" s="71"/>
      <c r="E181" s="27"/>
      <c r="F181" s="27" t="s">
        <v>580</v>
      </c>
      <c r="G181" s="27"/>
      <c r="H181" s="63" t="s">
        <v>580</v>
      </c>
      <c r="I181" s="64"/>
      <c r="J181" s="64"/>
      <c r="K181" s="64"/>
      <c r="L181" s="64"/>
      <c r="M181" s="65"/>
    </row>
    <row r="182" spans="1:13">
      <c r="A182" s="66">
        <v>30</v>
      </c>
      <c r="B182" s="66" t="s">
        <v>140</v>
      </c>
      <c r="C182" s="69"/>
      <c r="D182" s="69" t="s">
        <v>141</v>
      </c>
      <c r="E182" s="27">
        <v>45.999814999999998</v>
      </c>
      <c r="F182" s="27">
        <v>32.998475999999997</v>
      </c>
      <c r="G182" s="27">
        <v>1</v>
      </c>
      <c r="H182" s="27">
        <v>45</v>
      </c>
      <c r="I182" s="27">
        <v>59</v>
      </c>
      <c r="J182" s="27">
        <v>59.3</v>
      </c>
      <c r="K182" s="27">
        <v>32</v>
      </c>
      <c r="L182" s="27">
        <v>59</v>
      </c>
      <c r="M182" s="27">
        <v>54.5</v>
      </c>
    </row>
    <row r="183" spans="1:13">
      <c r="A183" s="67">
        <v>30</v>
      </c>
      <c r="B183" s="67"/>
      <c r="C183" s="70"/>
      <c r="D183" s="70" t="s">
        <v>141</v>
      </c>
      <c r="E183" s="27">
        <v>46.666491000000001</v>
      </c>
      <c r="F183" s="27">
        <v>32.998454000000002</v>
      </c>
      <c r="G183" s="27">
        <v>2</v>
      </c>
      <c r="H183" s="27">
        <v>46</v>
      </c>
      <c r="I183" s="27">
        <v>39</v>
      </c>
      <c r="J183" s="27">
        <v>59.4</v>
      </c>
      <c r="K183" s="27">
        <v>32</v>
      </c>
      <c r="L183" s="27">
        <v>59</v>
      </c>
      <c r="M183" s="27">
        <v>54.4</v>
      </c>
    </row>
    <row r="184" spans="1:13">
      <c r="A184" s="67">
        <v>30</v>
      </c>
      <c r="B184" s="67"/>
      <c r="C184" s="70"/>
      <c r="D184" s="70" t="s">
        <v>141</v>
      </c>
      <c r="E184" s="27">
        <v>46.666507000000003</v>
      </c>
      <c r="F184" s="27">
        <v>33.998465000000003</v>
      </c>
      <c r="G184" s="27">
        <v>3</v>
      </c>
      <c r="H184" s="27">
        <v>46</v>
      </c>
      <c r="I184" s="27">
        <v>39</v>
      </c>
      <c r="J184" s="27">
        <v>59.4</v>
      </c>
      <c r="K184" s="27">
        <v>33</v>
      </c>
      <c r="L184" s="27">
        <v>59</v>
      </c>
      <c r="M184" s="27">
        <v>54.5</v>
      </c>
    </row>
    <row r="185" spans="1:13">
      <c r="A185" s="68">
        <v>30</v>
      </c>
      <c r="B185" s="68"/>
      <c r="C185" s="71"/>
      <c r="D185" s="71" t="s">
        <v>141</v>
      </c>
      <c r="E185" s="27">
        <v>45.999830000000003</v>
      </c>
      <c r="F185" s="27">
        <v>33.998486999999997</v>
      </c>
      <c r="G185" s="27">
        <v>4</v>
      </c>
      <c r="H185" s="27">
        <v>45</v>
      </c>
      <c r="I185" s="27">
        <v>59</v>
      </c>
      <c r="J185" s="27">
        <v>59.4</v>
      </c>
      <c r="K185" s="27">
        <v>33</v>
      </c>
      <c r="L185" s="27">
        <v>59</v>
      </c>
      <c r="M185" s="27">
        <v>54.6</v>
      </c>
    </row>
    <row r="186" spans="1:13">
      <c r="A186" s="66">
        <v>31</v>
      </c>
      <c r="B186" s="66" t="s">
        <v>601</v>
      </c>
      <c r="C186" s="69"/>
      <c r="D186" s="69" t="s">
        <v>602</v>
      </c>
      <c r="E186" s="27">
        <v>45.999830000000003</v>
      </c>
      <c r="F186" s="27">
        <v>33.998486999999997</v>
      </c>
      <c r="G186" s="27">
        <v>1</v>
      </c>
      <c r="H186" s="27">
        <v>45</v>
      </c>
      <c r="I186" s="27">
        <v>59</v>
      </c>
      <c r="J186" s="27">
        <v>59.4</v>
      </c>
      <c r="K186" s="27">
        <v>33</v>
      </c>
      <c r="L186" s="27">
        <v>59</v>
      </c>
      <c r="M186" s="27">
        <v>54.6</v>
      </c>
    </row>
    <row r="187" spans="1:13">
      <c r="A187" s="67">
        <v>31</v>
      </c>
      <c r="B187" s="67"/>
      <c r="C187" s="70"/>
      <c r="D187" s="70" t="s">
        <v>602</v>
      </c>
      <c r="E187" s="27">
        <v>46.666507000000003</v>
      </c>
      <c r="F187" s="27">
        <v>33.998465000000003</v>
      </c>
      <c r="G187" s="27">
        <v>2</v>
      </c>
      <c r="H187" s="27">
        <v>46</v>
      </c>
      <c r="I187" s="27">
        <v>39</v>
      </c>
      <c r="J187" s="27">
        <v>59.4</v>
      </c>
      <c r="K187" s="27">
        <v>33</v>
      </c>
      <c r="L187" s="27">
        <v>59</v>
      </c>
      <c r="M187" s="27">
        <v>54.5</v>
      </c>
    </row>
    <row r="188" spans="1:13">
      <c r="A188" s="67">
        <v>31</v>
      </c>
      <c r="B188" s="67"/>
      <c r="C188" s="70"/>
      <c r="D188" s="70" t="s">
        <v>602</v>
      </c>
      <c r="E188" s="27">
        <v>46.666522999999998</v>
      </c>
      <c r="F188" s="27">
        <v>34.998477999999999</v>
      </c>
      <c r="G188" s="27">
        <v>3</v>
      </c>
      <c r="H188" s="27">
        <v>46</v>
      </c>
      <c r="I188" s="27">
        <v>39</v>
      </c>
      <c r="J188" s="27">
        <v>59.5</v>
      </c>
      <c r="K188" s="27">
        <v>34</v>
      </c>
      <c r="L188" s="27">
        <v>59</v>
      </c>
      <c r="M188" s="27">
        <v>54.5</v>
      </c>
    </row>
    <row r="189" spans="1:13">
      <c r="A189" s="68">
        <v>31</v>
      </c>
      <c r="B189" s="68"/>
      <c r="C189" s="71"/>
      <c r="D189" s="71" t="s">
        <v>602</v>
      </c>
      <c r="E189" s="27">
        <v>45.999845999999998</v>
      </c>
      <c r="F189" s="27">
        <v>34.998499000000002</v>
      </c>
      <c r="G189" s="27">
        <v>4</v>
      </c>
      <c r="H189" s="27">
        <v>45</v>
      </c>
      <c r="I189" s="27">
        <v>59</v>
      </c>
      <c r="J189" s="27">
        <v>59.4</v>
      </c>
      <c r="K189" s="27">
        <v>34</v>
      </c>
      <c r="L189" s="27">
        <v>59</v>
      </c>
      <c r="M189" s="27">
        <v>54.6</v>
      </c>
    </row>
    <row r="190" spans="1:13">
      <c r="A190" s="66">
        <v>32</v>
      </c>
      <c r="B190" s="66" t="s">
        <v>148</v>
      </c>
      <c r="C190" s="69" t="s">
        <v>590</v>
      </c>
      <c r="D190" s="69" t="s">
        <v>603</v>
      </c>
      <c r="E190" s="27">
        <v>46.667411000000001</v>
      </c>
      <c r="F190" s="27">
        <v>36.798126000000003</v>
      </c>
      <c r="G190" s="27">
        <v>1</v>
      </c>
      <c r="H190" s="27">
        <v>46</v>
      </c>
      <c r="I190" s="27">
        <v>40</v>
      </c>
      <c r="J190" s="27">
        <v>2.7</v>
      </c>
      <c r="K190" s="27">
        <v>36</v>
      </c>
      <c r="L190" s="27">
        <v>47</v>
      </c>
      <c r="M190" s="27">
        <v>53.3</v>
      </c>
    </row>
    <row r="191" spans="1:13">
      <c r="A191" s="67">
        <v>32</v>
      </c>
      <c r="B191" s="67"/>
      <c r="C191" s="70"/>
      <c r="D191" s="70" t="s">
        <v>603</v>
      </c>
      <c r="E191" s="27">
        <v>46.667698999999999</v>
      </c>
      <c r="F191" s="27">
        <v>36.312368999999997</v>
      </c>
      <c r="G191" s="27">
        <v>2</v>
      </c>
      <c r="H191" s="27">
        <v>46</v>
      </c>
      <c r="I191" s="27">
        <v>40</v>
      </c>
      <c r="J191" s="27">
        <v>3.7</v>
      </c>
      <c r="K191" s="27">
        <v>36</v>
      </c>
      <c r="L191" s="27">
        <v>18</v>
      </c>
      <c r="M191" s="27">
        <v>44.5</v>
      </c>
    </row>
    <row r="192" spans="1:13">
      <c r="A192" s="67">
        <v>32</v>
      </c>
      <c r="B192" s="67"/>
      <c r="C192" s="71"/>
      <c r="D192" s="70"/>
      <c r="E192" s="27"/>
      <c r="F192" s="27" t="s">
        <v>580</v>
      </c>
      <c r="G192" s="27"/>
      <c r="H192" s="63" t="s">
        <v>580</v>
      </c>
      <c r="I192" s="64"/>
      <c r="J192" s="64"/>
      <c r="K192" s="64"/>
      <c r="L192" s="64"/>
      <c r="M192" s="65"/>
    </row>
    <row r="193" spans="1:13">
      <c r="A193" s="67">
        <v>32</v>
      </c>
      <c r="B193" s="67"/>
      <c r="C193" s="69" t="s">
        <v>592</v>
      </c>
      <c r="D193" s="70" t="s">
        <v>603</v>
      </c>
      <c r="E193" s="27">
        <v>46.666555000000002</v>
      </c>
      <c r="F193" s="27">
        <v>36.998503999999997</v>
      </c>
      <c r="G193" s="27">
        <v>1</v>
      </c>
      <c r="H193" s="27">
        <v>46</v>
      </c>
      <c r="I193" s="27">
        <v>39</v>
      </c>
      <c r="J193" s="27">
        <v>59.6</v>
      </c>
      <c r="K193" s="27">
        <v>36</v>
      </c>
      <c r="L193" s="27">
        <v>59</v>
      </c>
      <c r="M193" s="27">
        <v>54.6</v>
      </c>
    </row>
    <row r="194" spans="1:13">
      <c r="A194" s="67">
        <v>32</v>
      </c>
      <c r="B194" s="67"/>
      <c r="C194" s="70"/>
      <c r="D194" s="70" t="s">
        <v>603</v>
      </c>
      <c r="E194" s="27">
        <v>46.666572000000002</v>
      </c>
      <c r="F194" s="27">
        <v>36.815170000000002</v>
      </c>
      <c r="G194" s="27">
        <v>2</v>
      </c>
      <c r="H194" s="27">
        <v>46</v>
      </c>
      <c r="I194" s="27">
        <v>39</v>
      </c>
      <c r="J194" s="27">
        <v>59.7</v>
      </c>
      <c r="K194" s="27">
        <v>36</v>
      </c>
      <c r="L194" s="27">
        <v>48</v>
      </c>
      <c r="M194" s="27">
        <v>54.6</v>
      </c>
    </row>
    <row r="195" spans="1:13">
      <c r="A195" s="67">
        <v>32</v>
      </c>
      <c r="B195" s="67"/>
      <c r="C195" s="70"/>
      <c r="D195" s="70" t="s">
        <v>603</v>
      </c>
      <c r="E195" s="27"/>
      <c r="F195" s="27" t="s">
        <v>580</v>
      </c>
      <c r="G195" s="27"/>
      <c r="H195" s="63" t="s">
        <v>580</v>
      </c>
      <c r="I195" s="64"/>
      <c r="J195" s="64"/>
      <c r="K195" s="64"/>
      <c r="L195" s="64"/>
      <c r="M195" s="65"/>
    </row>
    <row r="196" spans="1:13">
      <c r="A196" s="68">
        <v>32</v>
      </c>
      <c r="B196" s="68"/>
      <c r="C196" s="71"/>
      <c r="D196" s="71" t="s">
        <v>603</v>
      </c>
      <c r="E196" s="27">
        <v>46.863447999999998</v>
      </c>
      <c r="F196" s="27">
        <v>36.998497999999998</v>
      </c>
      <c r="G196" s="27">
        <v>3</v>
      </c>
      <c r="H196" s="27">
        <v>46</v>
      </c>
      <c r="I196" s="27">
        <v>51</v>
      </c>
      <c r="J196" s="27">
        <v>48.4</v>
      </c>
      <c r="K196" s="27">
        <v>36</v>
      </c>
      <c r="L196" s="27">
        <v>59</v>
      </c>
      <c r="M196" s="27">
        <v>54.6</v>
      </c>
    </row>
    <row r="197" spans="1:13">
      <c r="A197" s="66">
        <v>33</v>
      </c>
      <c r="B197" s="66" t="s">
        <v>152</v>
      </c>
      <c r="C197" s="69"/>
      <c r="D197" s="69" t="s">
        <v>604</v>
      </c>
      <c r="E197" s="27">
        <v>47.333232000000002</v>
      </c>
      <c r="F197" s="27">
        <v>36.998482000000003</v>
      </c>
      <c r="G197" s="27">
        <v>1</v>
      </c>
      <c r="H197" s="27">
        <v>47</v>
      </c>
      <c r="I197" s="27">
        <v>19</v>
      </c>
      <c r="J197" s="27">
        <v>59.6</v>
      </c>
      <c r="K197" s="27">
        <v>36</v>
      </c>
      <c r="L197" s="27">
        <v>59</v>
      </c>
      <c r="M197" s="27">
        <v>54.5</v>
      </c>
    </row>
    <row r="198" spans="1:13">
      <c r="A198" s="67">
        <v>33</v>
      </c>
      <c r="B198" s="67"/>
      <c r="C198" s="70"/>
      <c r="D198" s="70" t="s">
        <v>604</v>
      </c>
      <c r="E198" s="27">
        <v>47.333247</v>
      </c>
      <c r="F198" s="27">
        <v>37.998496000000003</v>
      </c>
      <c r="G198" s="27">
        <v>2</v>
      </c>
      <c r="H198" s="27">
        <v>47</v>
      </c>
      <c r="I198" s="27">
        <v>19</v>
      </c>
      <c r="J198" s="27">
        <v>59.7</v>
      </c>
      <c r="K198" s="27">
        <v>37</v>
      </c>
      <c r="L198" s="27">
        <v>59</v>
      </c>
      <c r="M198" s="27">
        <v>54.6</v>
      </c>
    </row>
    <row r="199" spans="1:13">
      <c r="A199" s="67">
        <v>33</v>
      </c>
      <c r="B199" s="67"/>
      <c r="C199" s="70"/>
      <c r="D199" s="70" t="s">
        <v>604</v>
      </c>
      <c r="E199" s="27">
        <v>46.66657</v>
      </c>
      <c r="F199" s="27">
        <v>37.998517999999997</v>
      </c>
      <c r="G199" s="27">
        <v>3</v>
      </c>
      <c r="H199" s="27">
        <v>46</v>
      </c>
      <c r="I199" s="27">
        <v>39</v>
      </c>
      <c r="J199" s="27">
        <v>59.7</v>
      </c>
      <c r="K199" s="27">
        <v>37</v>
      </c>
      <c r="L199" s="27">
        <v>59</v>
      </c>
      <c r="M199" s="27">
        <v>54.7</v>
      </c>
    </row>
    <row r="200" spans="1:13">
      <c r="A200" s="68">
        <v>33</v>
      </c>
      <c r="B200" s="68"/>
      <c r="C200" s="71"/>
      <c r="D200" s="71" t="s">
        <v>604</v>
      </c>
      <c r="E200" s="27">
        <v>46.666553999999998</v>
      </c>
      <c r="F200" s="27">
        <v>36.998503999999997</v>
      </c>
      <c r="G200" s="27">
        <v>4</v>
      </c>
      <c r="H200" s="27">
        <v>46</v>
      </c>
      <c r="I200" s="27">
        <v>39</v>
      </c>
      <c r="J200" s="27">
        <v>59.6</v>
      </c>
      <c r="K200" s="27">
        <v>36</v>
      </c>
      <c r="L200" s="27">
        <v>59</v>
      </c>
      <c r="M200" s="27">
        <v>54.6</v>
      </c>
    </row>
    <row r="201" spans="1:13">
      <c r="A201" s="66">
        <v>34</v>
      </c>
      <c r="B201" s="66" t="s">
        <v>159</v>
      </c>
      <c r="C201" s="69"/>
      <c r="D201" s="69" t="s">
        <v>605</v>
      </c>
      <c r="E201" s="27">
        <v>45.999845999999998</v>
      </c>
      <c r="F201" s="27">
        <v>34.998499000000002</v>
      </c>
      <c r="G201" s="27">
        <v>1</v>
      </c>
      <c r="H201" s="27">
        <v>45</v>
      </c>
      <c r="I201" s="27">
        <v>59</v>
      </c>
      <c r="J201" s="27">
        <v>59.4</v>
      </c>
      <c r="K201" s="27">
        <v>34</v>
      </c>
      <c r="L201" s="27">
        <v>59</v>
      </c>
      <c r="M201" s="27">
        <v>54.6</v>
      </c>
    </row>
    <row r="202" spans="1:13">
      <c r="A202" s="67">
        <v>34</v>
      </c>
      <c r="B202" s="67"/>
      <c r="C202" s="70"/>
      <c r="D202" s="70" t="s">
        <v>605</v>
      </c>
      <c r="E202" s="27">
        <v>45.333168999999998</v>
      </c>
      <c r="F202" s="27">
        <v>34.998519999999999</v>
      </c>
      <c r="G202" s="27">
        <v>2</v>
      </c>
      <c r="H202" s="27">
        <v>45</v>
      </c>
      <c r="I202" s="27">
        <v>19</v>
      </c>
      <c r="J202" s="27">
        <v>59.4</v>
      </c>
      <c r="K202" s="27">
        <v>34</v>
      </c>
      <c r="L202" s="27">
        <v>59</v>
      </c>
      <c r="M202" s="27">
        <v>54.7</v>
      </c>
    </row>
    <row r="203" spans="1:13">
      <c r="A203" s="67">
        <v>34</v>
      </c>
      <c r="B203" s="67"/>
      <c r="C203" s="70"/>
      <c r="D203" s="70" t="s">
        <v>605</v>
      </c>
      <c r="E203" s="27">
        <v>45.333153000000003</v>
      </c>
      <c r="F203" s="27">
        <v>33.998508000000001</v>
      </c>
      <c r="G203" s="27">
        <v>3</v>
      </c>
      <c r="H203" s="27">
        <v>45</v>
      </c>
      <c r="I203" s="27">
        <v>19</v>
      </c>
      <c r="J203" s="27">
        <v>59.4</v>
      </c>
      <c r="K203" s="27">
        <v>33</v>
      </c>
      <c r="L203" s="27">
        <v>59</v>
      </c>
      <c r="M203" s="27">
        <v>54.6</v>
      </c>
    </row>
    <row r="204" spans="1:13">
      <c r="A204" s="68">
        <v>34</v>
      </c>
      <c r="B204" s="68"/>
      <c r="C204" s="71"/>
      <c r="D204" s="71" t="s">
        <v>605</v>
      </c>
      <c r="E204" s="27">
        <v>45.999830000000003</v>
      </c>
      <c r="F204" s="27">
        <v>33.998486999999997</v>
      </c>
      <c r="G204" s="27">
        <v>4</v>
      </c>
      <c r="H204" s="27">
        <v>45</v>
      </c>
      <c r="I204" s="27">
        <v>59</v>
      </c>
      <c r="J204" s="27">
        <v>59.4</v>
      </c>
      <c r="K204" s="27">
        <v>33</v>
      </c>
      <c r="L204" s="27">
        <v>59</v>
      </c>
      <c r="M204" s="27">
        <v>54.6</v>
      </c>
    </row>
    <row r="205" spans="1:13">
      <c r="A205" s="66">
        <v>35</v>
      </c>
      <c r="B205" s="66" t="s">
        <v>167</v>
      </c>
      <c r="C205" s="69"/>
      <c r="D205" s="69" t="s">
        <v>168</v>
      </c>
      <c r="E205" s="27">
        <v>49.333295999999997</v>
      </c>
      <c r="F205" s="27">
        <v>38.998440000000002</v>
      </c>
      <c r="G205" s="27">
        <v>1</v>
      </c>
      <c r="H205" s="27">
        <v>49</v>
      </c>
      <c r="I205" s="27">
        <v>19</v>
      </c>
      <c r="J205" s="27">
        <v>59.9</v>
      </c>
      <c r="K205" s="27">
        <v>38</v>
      </c>
      <c r="L205" s="27">
        <v>59</v>
      </c>
      <c r="M205" s="27">
        <v>54.4</v>
      </c>
    </row>
    <row r="206" spans="1:13">
      <c r="A206" s="67">
        <v>35</v>
      </c>
      <c r="B206" s="67"/>
      <c r="C206" s="70"/>
      <c r="D206" s="70" t="s">
        <v>168</v>
      </c>
      <c r="E206" s="27">
        <v>49.999974000000002</v>
      </c>
      <c r="F206" s="27">
        <v>38.998415000000001</v>
      </c>
      <c r="G206" s="27">
        <v>2</v>
      </c>
      <c r="H206" s="27">
        <v>49</v>
      </c>
      <c r="I206" s="27">
        <v>59</v>
      </c>
      <c r="J206" s="27">
        <v>59.9</v>
      </c>
      <c r="K206" s="27">
        <v>38</v>
      </c>
      <c r="L206" s="27">
        <v>59</v>
      </c>
      <c r="M206" s="27">
        <v>54.3</v>
      </c>
    </row>
    <row r="207" spans="1:13">
      <c r="A207" s="67">
        <v>35</v>
      </c>
      <c r="B207" s="67"/>
      <c r="C207" s="70"/>
      <c r="D207" s="70" t="s">
        <v>168</v>
      </c>
      <c r="E207" s="27">
        <v>49.999989999999997</v>
      </c>
      <c r="F207" s="27">
        <v>39.998430999999997</v>
      </c>
      <c r="G207" s="27">
        <v>3</v>
      </c>
      <c r="H207" s="27">
        <v>49</v>
      </c>
      <c r="I207" s="27">
        <v>59</v>
      </c>
      <c r="J207" s="27">
        <v>60</v>
      </c>
      <c r="K207" s="27">
        <v>39</v>
      </c>
      <c r="L207" s="27">
        <v>59</v>
      </c>
      <c r="M207" s="27">
        <v>54.4</v>
      </c>
    </row>
    <row r="208" spans="1:13">
      <c r="A208" s="68">
        <v>35</v>
      </c>
      <c r="B208" s="68"/>
      <c r="C208" s="71"/>
      <c r="D208" s="71" t="s">
        <v>168</v>
      </c>
      <c r="E208" s="27">
        <v>49.333311000000002</v>
      </c>
      <c r="F208" s="27">
        <v>39.998455999999997</v>
      </c>
      <c r="G208" s="27">
        <v>4</v>
      </c>
      <c r="H208" s="27">
        <v>49</v>
      </c>
      <c r="I208" s="27">
        <v>19</v>
      </c>
      <c r="J208" s="27">
        <v>59.9</v>
      </c>
      <c r="K208" s="27">
        <v>39</v>
      </c>
      <c r="L208" s="27">
        <v>59</v>
      </c>
      <c r="M208" s="27">
        <v>54.4</v>
      </c>
    </row>
    <row r="209" spans="1:13">
      <c r="A209" s="66">
        <v>36</v>
      </c>
      <c r="B209" s="66" t="s">
        <v>171</v>
      </c>
      <c r="C209" s="69"/>
      <c r="D209" s="69" t="s">
        <v>172</v>
      </c>
      <c r="E209" s="27">
        <v>46.666569000000003</v>
      </c>
      <c r="F209" s="27">
        <v>37.386685</v>
      </c>
      <c r="G209" s="27">
        <v>1</v>
      </c>
      <c r="H209" s="27">
        <v>46</v>
      </c>
      <c r="I209" s="27">
        <v>39</v>
      </c>
      <c r="J209" s="27">
        <v>59.6</v>
      </c>
      <c r="K209" s="27">
        <v>37</v>
      </c>
      <c r="L209" s="27">
        <v>23</v>
      </c>
      <c r="M209" s="27">
        <v>12.1</v>
      </c>
    </row>
    <row r="210" spans="1:13">
      <c r="A210" s="67">
        <v>36</v>
      </c>
      <c r="B210" s="67"/>
      <c r="C210" s="70"/>
      <c r="D210" s="70" t="s">
        <v>172</v>
      </c>
      <c r="E210" s="27">
        <v>46.025804999999998</v>
      </c>
      <c r="F210" s="27">
        <v>36.998533000000002</v>
      </c>
      <c r="G210" s="27">
        <v>2</v>
      </c>
      <c r="H210" s="27">
        <v>46</v>
      </c>
      <c r="I210" s="27">
        <v>1</v>
      </c>
      <c r="J210" s="27">
        <v>32.9</v>
      </c>
      <c r="K210" s="27">
        <v>36</v>
      </c>
      <c r="L210" s="27">
        <v>59</v>
      </c>
      <c r="M210" s="27">
        <v>54.7</v>
      </c>
    </row>
    <row r="211" spans="1:13">
      <c r="A211" s="67">
        <v>36</v>
      </c>
      <c r="B211" s="67"/>
      <c r="C211" s="70"/>
      <c r="D211" s="70" t="s">
        <v>172</v>
      </c>
      <c r="E211" s="27">
        <v>45.999876999999998</v>
      </c>
      <c r="F211" s="27">
        <v>36.998525000000001</v>
      </c>
      <c r="G211" s="27">
        <v>3</v>
      </c>
      <c r="H211" s="27">
        <v>45</v>
      </c>
      <c r="I211" s="27">
        <v>59</v>
      </c>
      <c r="J211" s="27">
        <v>59.6</v>
      </c>
      <c r="K211" s="27">
        <v>36</v>
      </c>
      <c r="L211" s="27">
        <v>59</v>
      </c>
      <c r="M211" s="27">
        <v>54.7</v>
      </c>
    </row>
    <row r="212" spans="1:13">
      <c r="A212" s="67">
        <v>36</v>
      </c>
      <c r="B212" s="67"/>
      <c r="C212" s="70"/>
      <c r="D212" s="70" t="s">
        <v>172</v>
      </c>
      <c r="E212" s="27">
        <v>45.999862</v>
      </c>
      <c r="F212" s="27">
        <v>35.998511999999998</v>
      </c>
      <c r="G212" s="27">
        <v>4</v>
      </c>
      <c r="H212" s="27">
        <v>45</v>
      </c>
      <c r="I212" s="27">
        <v>59</v>
      </c>
      <c r="J212" s="27">
        <v>59.5</v>
      </c>
      <c r="K212" s="27">
        <v>35</v>
      </c>
      <c r="L212" s="27">
        <v>59</v>
      </c>
      <c r="M212" s="27">
        <v>54.6</v>
      </c>
    </row>
    <row r="213" spans="1:13">
      <c r="A213" s="68">
        <v>36</v>
      </c>
      <c r="B213" s="68"/>
      <c r="C213" s="71"/>
      <c r="D213" s="71" t="s">
        <v>172</v>
      </c>
      <c r="E213" s="27">
        <v>46.666539999999998</v>
      </c>
      <c r="F213" s="27">
        <v>35.998491000000001</v>
      </c>
      <c r="G213" s="27">
        <v>5</v>
      </c>
      <c r="H213" s="27">
        <v>46</v>
      </c>
      <c r="I213" s="27">
        <v>39</v>
      </c>
      <c r="J213" s="27">
        <v>59.5</v>
      </c>
      <c r="K213" s="27">
        <v>35</v>
      </c>
      <c r="L213" s="27">
        <v>59</v>
      </c>
      <c r="M213" s="27">
        <v>54.6</v>
      </c>
    </row>
    <row r="214" spans="1:13">
      <c r="A214" s="66">
        <v>37</v>
      </c>
      <c r="B214" s="66" t="s">
        <v>173</v>
      </c>
      <c r="C214" s="69" t="s">
        <v>590</v>
      </c>
      <c r="D214" s="69" t="s">
        <v>174</v>
      </c>
      <c r="E214" s="27">
        <v>45.373632999999998</v>
      </c>
      <c r="F214" s="27">
        <v>35.998531999999997</v>
      </c>
      <c r="G214" s="27">
        <v>1</v>
      </c>
      <c r="H214" s="27">
        <v>45</v>
      </c>
      <c r="I214" s="27">
        <v>22</v>
      </c>
      <c r="J214" s="27">
        <v>25.1</v>
      </c>
      <c r="K214" s="27">
        <v>35</v>
      </c>
      <c r="L214" s="27">
        <v>59</v>
      </c>
      <c r="M214" s="27">
        <v>54.7</v>
      </c>
    </row>
    <row r="215" spans="1:13">
      <c r="A215" s="67">
        <v>37</v>
      </c>
      <c r="B215" s="67"/>
      <c r="C215" s="70"/>
      <c r="D215" s="70" t="s">
        <v>174</v>
      </c>
      <c r="E215" s="27">
        <v>45.332777999999998</v>
      </c>
      <c r="F215" s="27">
        <v>35.425345999999998</v>
      </c>
      <c r="G215" s="27">
        <v>2</v>
      </c>
      <c r="H215" s="27">
        <v>45</v>
      </c>
      <c r="I215" s="27">
        <v>19</v>
      </c>
      <c r="J215" s="27">
        <v>58</v>
      </c>
      <c r="K215" s="27">
        <v>35</v>
      </c>
      <c r="L215" s="27">
        <v>25</v>
      </c>
      <c r="M215" s="27">
        <v>31.2</v>
      </c>
    </row>
    <row r="216" spans="1:13">
      <c r="A216" s="67">
        <v>37</v>
      </c>
      <c r="B216" s="67"/>
      <c r="C216" s="70"/>
      <c r="D216" s="70" t="s">
        <v>174</v>
      </c>
      <c r="E216" s="27">
        <v>45.730978999999998</v>
      </c>
      <c r="F216" s="27">
        <v>34.998514999999998</v>
      </c>
      <c r="G216" s="27">
        <v>3</v>
      </c>
      <c r="H216" s="27">
        <v>45</v>
      </c>
      <c r="I216" s="27">
        <v>43</v>
      </c>
      <c r="J216" s="27">
        <v>51.5</v>
      </c>
      <c r="K216" s="27">
        <v>34</v>
      </c>
      <c r="L216" s="27">
        <v>59</v>
      </c>
      <c r="M216" s="27">
        <v>54.7</v>
      </c>
    </row>
    <row r="217" spans="1:13">
      <c r="A217" s="67">
        <v>37</v>
      </c>
      <c r="B217" s="67"/>
      <c r="C217" s="70"/>
      <c r="D217" s="70" t="s">
        <v>174</v>
      </c>
      <c r="E217" s="27">
        <v>45.731158999999998</v>
      </c>
      <c r="F217" s="27">
        <v>34.998508000000001</v>
      </c>
      <c r="G217" s="27">
        <v>4</v>
      </c>
      <c r="H217" s="27">
        <v>45</v>
      </c>
      <c r="I217" s="27">
        <v>43</v>
      </c>
      <c r="J217" s="27">
        <v>52.2</v>
      </c>
      <c r="K217" s="27">
        <v>34</v>
      </c>
      <c r="L217" s="27">
        <v>59</v>
      </c>
      <c r="M217" s="27">
        <v>54.6</v>
      </c>
    </row>
    <row r="218" spans="1:13">
      <c r="A218" s="67">
        <v>37</v>
      </c>
      <c r="B218" s="67"/>
      <c r="C218" s="70"/>
      <c r="D218" s="70" t="s">
        <v>174</v>
      </c>
      <c r="E218" s="27">
        <v>46.077257000000003</v>
      </c>
      <c r="F218" s="27">
        <v>34.9985</v>
      </c>
      <c r="G218" s="27">
        <v>5</v>
      </c>
      <c r="H218" s="27">
        <v>46</v>
      </c>
      <c r="I218" s="27">
        <v>4</v>
      </c>
      <c r="J218" s="27">
        <v>38.1</v>
      </c>
      <c r="K218" s="27">
        <v>34</v>
      </c>
      <c r="L218" s="27">
        <v>59</v>
      </c>
      <c r="M218" s="27">
        <v>54.6</v>
      </c>
    </row>
    <row r="219" spans="1:13">
      <c r="A219" s="67">
        <v>37</v>
      </c>
      <c r="B219" s="67"/>
      <c r="C219" s="71"/>
      <c r="D219" s="70" t="s">
        <v>174</v>
      </c>
      <c r="E219" s="27">
        <v>46.662486000000001</v>
      </c>
      <c r="F219" s="27">
        <v>35.998491999999999</v>
      </c>
      <c r="G219" s="27">
        <v>6</v>
      </c>
      <c r="H219" s="27">
        <v>46</v>
      </c>
      <c r="I219" s="27">
        <v>39</v>
      </c>
      <c r="J219" s="27">
        <v>44.9</v>
      </c>
      <c r="K219" s="27">
        <v>35</v>
      </c>
      <c r="L219" s="27">
        <v>59</v>
      </c>
      <c r="M219" s="27">
        <v>54.6</v>
      </c>
    </row>
    <row r="220" spans="1:13">
      <c r="A220" s="67">
        <v>37</v>
      </c>
      <c r="B220" s="67"/>
      <c r="C220" s="69" t="s">
        <v>592</v>
      </c>
      <c r="D220" s="70" t="s">
        <v>174</v>
      </c>
      <c r="E220" s="27">
        <v>45.333184000000003</v>
      </c>
      <c r="F220" s="27">
        <v>35.388323999999997</v>
      </c>
      <c r="G220" s="27">
        <v>7</v>
      </c>
      <c r="H220" s="27">
        <v>45</v>
      </c>
      <c r="I220" s="27">
        <v>19</v>
      </c>
      <c r="J220" s="27">
        <v>59.5</v>
      </c>
      <c r="K220" s="27">
        <v>35</v>
      </c>
      <c r="L220" s="27">
        <v>23</v>
      </c>
      <c r="M220" s="27">
        <v>18</v>
      </c>
    </row>
    <row r="221" spans="1:13">
      <c r="A221" s="67">
        <v>37</v>
      </c>
      <c r="B221" s="67"/>
      <c r="C221" s="70"/>
      <c r="D221" s="70" t="s">
        <v>174</v>
      </c>
      <c r="E221" s="27">
        <v>45.333182000000001</v>
      </c>
      <c r="F221" s="27">
        <v>35.232767000000003</v>
      </c>
      <c r="G221" s="27">
        <v>8</v>
      </c>
      <c r="H221" s="27">
        <v>45</v>
      </c>
      <c r="I221" s="27">
        <v>19</v>
      </c>
      <c r="J221" s="27">
        <v>59.5</v>
      </c>
      <c r="K221" s="27">
        <v>35</v>
      </c>
      <c r="L221" s="27">
        <v>13</v>
      </c>
      <c r="M221" s="27">
        <v>58</v>
      </c>
    </row>
    <row r="222" spans="1:13">
      <c r="A222" s="67">
        <v>37</v>
      </c>
      <c r="B222" s="67"/>
      <c r="C222" s="70"/>
      <c r="D222" s="70"/>
      <c r="E222" s="27"/>
      <c r="F222" s="27" t="s">
        <v>580</v>
      </c>
      <c r="G222" s="27"/>
      <c r="H222" s="63" t="s">
        <v>580</v>
      </c>
      <c r="I222" s="64"/>
      <c r="J222" s="64"/>
      <c r="K222" s="64"/>
      <c r="L222" s="64"/>
      <c r="M222" s="65"/>
    </row>
    <row r="223" spans="1:13">
      <c r="A223" s="67">
        <v>37</v>
      </c>
      <c r="B223" s="67"/>
      <c r="C223" s="70"/>
      <c r="D223" s="70" t="s">
        <v>174</v>
      </c>
      <c r="E223" s="27">
        <v>45.364916999999998</v>
      </c>
      <c r="F223" s="27">
        <v>34.998528999999998</v>
      </c>
      <c r="G223" s="27">
        <v>9</v>
      </c>
      <c r="H223" s="27">
        <v>45</v>
      </c>
      <c r="I223" s="27">
        <v>21</v>
      </c>
      <c r="J223" s="27">
        <v>53.7</v>
      </c>
      <c r="K223" s="27">
        <v>34</v>
      </c>
      <c r="L223" s="27">
        <v>59</v>
      </c>
      <c r="M223" s="27">
        <v>54.7</v>
      </c>
    </row>
    <row r="224" spans="1:13">
      <c r="A224" s="67">
        <v>37</v>
      </c>
      <c r="B224" s="67"/>
      <c r="C224" s="70"/>
      <c r="D224" s="70" t="s">
        <v>174</v>
      </c>
      <c r="E224" s="27">
        <v>45.417447000000003</v>
      </c>
      <c r="F224" s="27">
        <v>34.998517999999997</v>
      </c>
      <c r="G224" s="27">
        <v>10</v>
      </c>
      <c r="H224" s="27">
        <v>45</v>
      </c>
      <c r="I224" s="27">
        <v>25</v>
      </c>
      <c r="J224" s="27">
        <v>2.8</v>
      </c>
      <c r="K224" s="27">
        <v>34</v>
      </c>
      <c r="L224" s="27">
        <v>59</v>
      </c>
      <c r="M224" s="27">
        <v>54.7</v>
      </c>
    </row>
    <row r="225" spans="1:13">
      <c r="A225" s="67">
        <v>37</v>
      </c>
      <c r="B225" s="67"/>
      <c r="C225" s="70"/>
      <c r="D225" s="70"/>
      <c r="E225" s="27"/>
      <c r="F225" s="27" t="s">
        <v>580</v>
      </c>
      <c r="G225" s="27"/>
      <c r="H225" s="63" t="s">
        <v>580</v>
      </c>
      <c r="I225" s="64"/>
      <c r="J225" s="64"/>
      <c r="K225" s="64"/>
      <c r="L225" s="64"/>
      <c r="M225" s="65"/>
    </row>
    <row r="226" spans="1:13">
      <c r="A226" s="67">
        <v>37</v>
      </c>
      <c r="B226" s="67"/>
      <c r="C226" s="70"/>
      <c r="D226" s="70" t="s">
        <v>174</v>
      </c>
      <c r="E226" s="27">
        <v>45.642451000000001</v>
      </c>
      <c r="F226" s="27">
        <v>34.998519000000002</v>
      </c>
      <c r="G226" s="27">
        <v>11</v>
      </c>
      <c r="H226" s="27">
        <v>45</v>
      </c>
      <c r="I226" s="27">
        <v>38</v>
      </c>
      <c r="J226" s="27">
        <v>32.799999999999997</v>
      </c>
      <c r="K226" s="27">
        <v>34</v>
      </c>
      <c r="L226" s="27">
        <v>59</v>
      </c>
      <c r="M226" s="27">
        <v>54.7</v>
      </c>
    </row>
    <row r="227" spans="1:13">
      <c r="A227" s="67">
        <v>37</v>
      </c>
      <c r="B227" s="67"/>
      <c r="C227" s="71"/>
      <c r="D227" s="70" t="s">
        <v>174</v>
      </c>
      <c r="E227" s="27">
        <v>45.692973000000002</v>
      </c>
      <c r="F227" s="27">
        <v>34.998517999999997</v>
      </c>
      <c r="G227" s="27">
        <v>12</v>
      </c>
      <c r="H227" s="27">
        <v>45</v>
      </c>
      <c r="I227" s="27">
        <v>41</v>
      </c>
      <c r="J227" s="27">
        <v>34.700000000000003</v>
      </c>
      <c r="K227" s="27">
        <v>34</v>
      </c>
      <c r="L227" s="27">
        <v>59</v>
      </c>
      <c r="M227" s="27">
        <v>54.7</v>
      </c>
    </row>
    <row r="228" spans="1:13">
      <c r="A228" s="67">
        <v>37</v>
      </c>
      <c r="B228" s="67"/>
      <c r="C228" s="69" t="s">
        <v>593</v>
      </c>
      <c r="D228" s="70" t="s">
        <v>174</v>
      </c>
      <c r="E228" s="27">
        <v>46.109318000000002</v>
      </c>
      <c r="F228" s="27">
        <v>34.998503999999997</v>
      </c>
      <c r="G228" s="27">
        <v>13</v>
      </c>
      <c r="H228" s="27">
        <v>46</v>
      </c>
      <c r="I228" s="27">
        <v>6</v>
      </c>
      <c r="J228" s="27">
        <v>33.5</v>
      </c>
      <c r="K228" s="27">
        <v>34</v>
      </c>
      <c r="L228" s="27">
        <v>59</v>
      </c>
      <c r="M228" s="27">
        <v>54.6</v>
      </c>
    </row>
    <row r="229" spans="1:13">
      <c r="A229" s="67">
        <v>37</v>
      </c>
      <c r="B229" s="67"/>
      <c r="C229" s="70"/>
      <c r="D229" s="70" t="s">
        <v>174</v>
      </c>
      <c r="E229" s="27">
        <v>46.259684999999998</v>
      </c>
      <c r="F229" s="27">
        <v>34.998494999999998</v>
      </c>
      <c r="G229" s="27">
        <v>14</v>
      </c>
      <c r="H229" s="27">
        <v>46</v>
      </c>
      <c r="I229" s="27">
        <v>15</v>
      </c>
      <c r="J229" s="27">
        <v>34.9</v>
      </c>
      <c r="K229" s="27">
        <v>34</v>
      </c>
      <c r="L229" s="27">
        <v>59</v>
      </c>
      <c r="M229" s="27">
        <v>54.6</v>
      </c>
    </row>
    <row r="230" spans="1:13">
      <c r="A230" s="67">
        <v>37</v>
      </c>
      <c r="B230" s="67"/>
      <c r="C230" s="70"/>
      <c r="D230" s="70" t="s">
        <v>174</v>
      </c>
      <c r="E230" s="27">
        <v>45.373632999999998</v>
      </c>
      <c r="F230" s="27">
        <v>35.998531999999997</v>
      </c>
      <c r="G230" s="27">
        <v>15</v>
      </c>
      <c r="H230" s="27">
        <v>45</v>
      </c>
      <c r="I230" s="27">
        <v>22</v>
      </c>
      <c r="J230" s="27">
        <v>25.1</v>
      </c>
      <c r="K230" s="27">
        <v>35</v>
      </c>
      <c r="L230" s="27">
        <v>59</v>
      </c>
      <c r="M230" s="27">
        <v>54.7</v>
      </c>
    </row>
    <row r="231" spans="1:13">
      <c r="A231" s="67">
        <v>37</v>
      </c>
      <c r="B231" s="67"/>
      <c r="C231" s="71"/>
      <c r="D231" s="70"/>
      <c r="E231" s="27"/>
      <c r="F231" s="27" t="s">
        <v>580</v>
      </c>
      <c r="G231" s="27"/>
      <c r="H231" s="63" t="s">
        <v>580</v>
      </c>
      <c r="I231" s="64"/>
      <c r="J231" s="64"/>
      <c r="K231" s="64"/>
      <c r="L231" s="64"/>
      <c r="M231" s="65"/>
    </row>
    <row r="232" spans="1:13">
      <c r="A232" s="67">
        <v>37</v>
      </c>
      <c r="B232" s="67"/>
      <c r="C232" s="69" t="s">
        <v>599</v>
      </c>
      <c r="D232" s="70" t="s">
        <v>174</v>
      </c>
      <c r="E232" s="27">
        <v>46.666544000000002</v>
      </c>
      <c r="F232" s="27">
        <v>35.283017000000001</v>
      </c>
      <c r="G232" s="27">
        <v>16</v>
      </c>
      <c r="H232" s="27">
        <v>46</v>
      </c>
      <c r="I232" s="27">
        <v>39</v>
      </c>
      <c r="J232" s="27">
        <v>59.6</v>
      </c>
      <c r="K232" s="27">
        <v>35</v>
      </c>
      <c r="L232" s="27">
        <v>16</v>
      </c>
      <c r="M232" s="27">
        <v>58.9</v>
      </c>
    </row>
    <row r="233" spans="1:13">
      <c r="A233" s="67">
        <v>37</v>
      </c>
      <c r="B233" s="67"/>
      <c r="C233" s="70"/>
      <c r="D233" s="70" t="s">
        <v>174</v>
      </c>
      <c r="E233" s="27">
        <v>46.666545999999997</v>
      </c>
      <c r="F233" s="27">
        <v>35.335756000000003</v>
      </c>
      <c r="G233" s="27">
        <v>17</v>
      </c>
      <c r="H233" s="27">
        <v>46</v>
      </c>
      <c r="I233" s="27">
        <v>39</v>
      </c>
      <c r="J233" s="27">
        <v>59.6</v>
      </c>
      <c r="K233" s="27">
        <v>35</v>
      </c>
      <c r="L233" s="27">
        <v>20</v>
      </c>
      <c r="M233" s="27">
        <v>8.6999999999999993</v>
      </c>
    </row>
    <row r="234" spans="1:13">
      <c r="A234" s="68">
        <v>37</v>
      </c>
      <c r="B234" s="68"/>
      <c r="C234" s="71"/>
      <c r="D234" s="71"/>
      <c r="E234" s="27"/>
      <c r="F234" s="27" t="s">
        <v>580</v>
      </c>
      <c r="G234" s="27"/>
      <c r="H234" s="63" t="s">
        <v>580</v>
      </c>
      <c r="I234" s="64"/>
      <c r="J234" s="64"/>
      <c r="K234" s="64"/>
      <c r="L234" s="64"/>
      <c r="M234" s="65"/>
    </row>
    <row r="235" spans="1:13">
      <c r="A235" s="66">
        <v>38</v>
      </c>
      <c r="B235" s="66" t="s">
        <v>175</v>
      </c>
      <c r="C235" s="69"/>
      <c r="D235" s="69" t="s">
        <v>176</v>
      </c>
      <c r="E235" s="27">
        <v>45.333371999999997</v>
      </c>
      <c r="F235" s="27">
        <v>48.998742</v>
      </c>
      <c r="G235" s="27">
        <v>1</v>
      </c>
      <c r="H235" s="27">
        <v>45</v>
      </c>
      <c r="I235" s="27">
        <v>20</v>
      </c>
      <c r="J235" s="27">
        <v>0.1</v>
      </c>
      <c r="K235" s="27">
        <v>48</v>
      </c>
      <c r="L235" s="27">
        <v>59</v>
      </c>
      <c r="M235" s="27">
        <v>55.5</v>
      </c>
    </row>
    <row r="236" spans="1:13">
      <c r="A236" s="67">
        <v>38</v>
      </c>
      <c r="B236" s="67"/>
      <c r="C236" s="70"/>
      <c r="D236" s="70" t="s">
        <v>176</v>
      </c>
      <c r="E236" s="27">
        <v>46.166722</v>
      </c>
      <c r="F236" s="27">
        <v>48.998717999999997</v>
      </c>
      <c r="G236" s="27">
        <v>2</v>
      </c>
      <c r="H236" s="27">
        <v>46</v>
      </c>
      <c r="I236" s="27">
        <v>10</v>
      </c>
      <c r="J236" s="27">
        <v>0.2</v>
      </c>
      <c r="K236" s="27">
        <v>48</v>
      </c>
      <c r="L236" s="27">
        <v>59</v>
      </c>
      <c r="M236" s="27">
        <v>55.4</v>
      </c>
    </row>
    <row r="237" spans="1:13">
      <c r="A237" s="67">
        <v>38</v>
      </c>
      <c r="B237" s="67"/>
      <c r="C237" s="70"/>
      <c r="D237" s="70" t="s">
        <v>176</v>
      </c>
      <c r="E237" s="27">
        <v>46.174861</v>
      </c>
      <c r="F237" s="27">
        <v>48.998717999999997</v>
      </c>
      <c r="G237" s="27">
        <v>3</v>
      </c>
      <c r="H237" s="27">
        <v>46</v>
      </c>
      <c r="I237" s="27">
        <v>10</v>
      </c>
      <c r="J237" s="27">
        <v>29.5</v>
      </c>
      <c r="K237" s="27">
        <v>48</v>
      </c>
      <c r="L237" s="27">
        <v>59</v>
      </c>
      <c r="M237" s="27">
        <v>55.4</v>
      </c>
    </row>
    <row r="238" spans="1:13">
      <c r="A238" s="67">
        <v>38</v>
      </c>
      <c r="B238" s="67"/>
      <c r="C238" s="70"/>
      <c r="D238" s="70"/>
      <c r="E238" s="27"/>
      <c r="F238" s="27" t="s">
        <v>580</v>
      </c>
      <c r="G238" s="27"/>
      <c r="H238" s="63" t="s">
        <v>580</v>
      </c>
      <c r="I238" s="64"/>
      <c r="J238" s="64"/>
      <c r="K238" s="64"/>
      <c r="L238" s="64"/>
      <c r="M238" s="65"/>
    </row>
    <row r="239" spans="1:13">
      <c r="A239" s="68">
        <v>38</v>
      </c>
      <c r="B239" s="68"/>
      <c r="C239" s="71"/>
      <c r="D239" s="71" t="s">
        <v>176</v>
      </c>
      <c r="E239" s="27">
        <v>45.333388999999997</v>
      </c>
      <c r="F239" s="27">
        <v>49.393048</v>
      </c>
      <c r="G239" s="27">
        <v>4</v>
      </c>
      <c r="H239" s="27">
        <v>45</v>
      </c>
      <c r="I239" s="27">
        <v>20</v>
      </c>
      <c r="J239" s="27">
        <v>0.2</v>
      </c>
      <c r="K239" s="27">
        <v>49</v>
      </c>
      <c r="L239" s="27">
        <v>23</v>
      </c>
      <c r="M239" s="27">
        <v>35</v>
      </c>
    </row>
    <row r="240" spans="1:13">
      <c r="A240" s="66">
        <v>39</v>
      </c>
      <c r="B240" s="66" t="s">
        <v>178</v>
      </c>
      <c r="C240" s="69"/>
      <c r="D240" s="69" t="s">
        <v>179</v>
      </c>
      <c r="E240" s="27">
        <v>46.666476000000003</v>
      </c>
      <c r="F240" s="27">
        <v>31.998442000000001</v>
      </c>
      <c r="G240" s="27">
        <v>1</v>
      </c>
      <c r="H240" s="27">
        <v>46</v>
      </c>
      <c r="I240" s="27">
        <v>39</v>
      </c>
      <c r="J240" s="27">
        <v>59.3</v>
      </c>
      <c r="K240" s="27">
        <v>31</v>
      </c>
      <c r="L240" s="27">
        <v>59</v>
      </c>
      <c r="M240" s="27">
        <v>54.4</v>
      </c>
    </row>
    <row r="241" spans="1:13">
      <c r="A241" s="67">
        <v>39</v>
      </c>
      <c r="B241" s="67"/>
      <c r="C241" s="70"/>
      <c r="D241" s="70" t="s">
        <v>179</v>
      </c>
      <c r="E241" s="27">
        <v>46.666491000000001</v>
      </c>
      <c r="F241" s="27">
        <v>32.998454000000002</v>
      </c>
      <c r="G241" s="27">
        <v>2</v>
      </c>
      <c r="H241" s="27">
        <v>46</v>
      </c>
      <c r="I241" s="27">
        <v>39</v>
      </c>
      <c r="J241" s="27">
        <v>59.4</v>
      </c>
      <c r="K241" s="27">
        <v>32</v>
      </c>
      <c r="L241" s="27">
        <v>59</v>
      </c>
      <c r="M241" s="27">
        <v>54.4</v>
      </c>
    </row>
    <row r="242" spans="1:13">
      <c r="A242" s="67">
        <v>39</v>
      </c>
      <c r="B242" s="67"/>
      <c r="C242" s="70"/>
      <c r="D242" s="70" t="s">
        <v>179</v>
      </c>
      <c r="E242" s="27">
        <v>45.999814999999998</v>
      </c>
      <c r="F242" s="27">
        <v>32.998475999999997</v>
      </c>
      <c r="G242" s="27">
        <v>3</v>
      </c>
      <c r="H242" s="27">
        <v>45</v>
      </c>
      <c r="I242" s="27">
        <v>59</v>
      </c>
      <c r="J242" s="27">
        <v>59.3</v>
      </c>
      <c r="K242" s="27">
        <v>32</v>
      </c>
      <c r="L242" s="27">
        <v>59</v>
      </c>
      <c r="M242" s="27">
        <v>54.5</v>
      </c>
    </row>
    <row r="243" spans="1:13">
      <c r="A243" s="68">
        <v>39</v>
      </c>
      <c r="B243" s="68"/>
      <c r="C243" s="71"/>
      <c r="D243" s="71" t="s">
        <v>179</v>
      </c>
      <c r="E243" s="27">
        <v>45.999799000000003</v>
      </c>
      <c r="F243" s="27">
        <v>31.998463999999998</v>
      </c>
      <c r="G243" s="27">
        <v>4</v>
      </c>
      <c r="H243" s="27">
        <v>45</v>
      </c>
      <c r="I243" s="27">
        <v>59</v>
      </c>
      <c r="J243" s="27">
        <v>59.3</v>
      </c>
      <c r="K243" s="27">
        <v>31</v>
      </c>
      <c r="L243" s="27">
        <v>59</v>
      </c>
      <c r="M243" s="27">
        <v>54.5</v>
      </c>
    </row>
    <row r="244" spans="1:13">
      <c r="A244" s="66">
        <v>40</v>
      </c>
      <c r="B244" s="66" t="s">
        <v>182</v>
      </c>
      <c r="C244" s="69"/>
      <c r="D244" s="69" t="s">
        <v>183</v>
      </c>
      <c r="E244" s="27">
        <v>48.666618</v>
      </c>
      <c r="F244" s="27">
        <v>38.998463999999998</v>
      </c>
      <c r="G244" s="27">
        <v>1</v>
      </c>
      <c r="H244" s="27">
        <v>48</v>
      </c>
      <c r="I244" s="27">
        <v>39</v>
      </c>
      <c r="J244" s="27">
        <v>59.8</v>
      </c>
      <c r="K244" s="27">
        <v>38</v>
      </c>
      <c r="L244" s="27">
        <v>59</v>
      </c>
      <c r="M244" s="27">
        <v>54.5</v>
      </c>
    </row>
    <row r="245" spans="1:13">
      <c r="A245" s="67">
        <v>40</v>
      </c>
      <c r="B245" s="67"/>
      <c r="C245" s="70"/>
      <c r="D245" s="70" t="s">
        <v>183</v>
      </c>
      <c r="E245" s="27">
        <v>49.333295999999997</v>
      </c>
      <c r="F245" s="27">
        <v>38.998440000000002</v>
      </c>
      <c r="G245" s="27">
        <v>2</v>
      </c>
      <c r="H245" s="27">
        <v>49</v>
      </c>
      <c r="I245" s="27">
        <v>19</v>
      </c>
      <c r="J245" s="27">
        <v>59.9</v>
      </c>
      <c r="K245" s="27">
        <v>38</v>
      </c>
      <c r="L245" s="27">
        <v>59</v>
      </c>
      <c r="M245" s="27">
        <v>54.4</v>
      </c>
    </row>
    <row r="246" spans="1:13">
      <c r="A246" s="67">
        <v>40</v>
      </c>
      <c r="B246" s="67"/>
      <c r="C246" s="70"/>
      <c r="D246" s="70" t="s">
        <v>183</v>
      </c>
      <c r="E246" s="27">
        <v>49.333311000000002</v>
      </c>
      <c r="F246" s="27">
        <v>39.998455999999997</v>
      </c>
      <c r="G246" s="27">
        <v>3</v>
      </c>
      <c r="H246" s="27">
        <v>49</v>
      </c>
      <c r="I246" s="27">
        <v>19</v>
      </c>
      <c r="J246" s="27">
        <v>59.9</v>
      </c>
      <c r="K246" s="27">
        <v>39</v>
      </c>
      <c r="L246" s="27">
        <v>59</v>
      </c>
      <c r="M246" s="27">
        <v>54.4</v>
      </c>
    </row>
    <row r="247" spans="1:13">
      <c r="A247" s="68">
        <v>40</v>
      </c>
      <c r="B247" s="68"/>
      <c r="C247" s="71"/>
      <c r="D247" s="71" t="s">
        <v>183</v>
      </c>
      <c r="E247" s="27">
        <v>48.666634000000002</v>
      </c>
      <c r="F247" s="27">
        <v>39.998480000000001</v>
      </c>
      <c r="G247" s="27">
        <v>4</v>
      </c>
      <c r="H247" s="27">
        <v>48</v>
      </c>
      <c r="I247" s="27">
        <v>39</v>
      </c>
      <c r="J247" s="27">
        <v>59.9</v>
      </c>
      <c r="K247" s="27">
        <v>39</v>
      </c>
      <c r="L247" s="27">
        <v>59</v>
      </c>
      <c r="M247" s="27">
        <v>54.5</v>
      </c>
    </row>
    <row r="248" spans="1:13">
      <c r="A248" s="66">
        <v>41</v>
      </c>
      <c r="B248" s="66" t="s">
        <v>186</v>
      </c>
      <c r="C248" s="69"/>
      <c r="D248" s="69" t="s">
        <v>187</v>
      </c>
      <c r="E248" s="27">
        <v>47.333247</v>
      </c>
      <c r="F248" s="27">
        <v>37.998496000000003</v>
      </c>
      <c r="G248" s="27">
        <v>1</v>
      </c>
      <c r="H248" s="27">
        <v>47</v>
      </c>
      <c r="I248" s="27">
        <v>19</v>
      </c>
      <c r="J248" s="27">
        <v>59.7</v>
      </c>
      <c r="K248" s="27">
        <v>37</v>
      </c>
      <c r="L248" s="27">
        <v>59</v>
      </c>
      <c r="M248" s="27">
        <v>54.6</v>
      </c>
    </row>
    <row r="249" spans="1:13">
      <c r="A249" s="67">
        <v>41</v>
      </c>
      <c r="B249" s="67"/>
      <c r="C249" s="70"/>
      <c r="D249" s="70" t="s">
        <v>187</v>
      </c>
      <c r="E249" s="27">
        <v>47.999924999999998</v>
      </c>
      <c r="F249" s="27">
        <v>37.998472999999997</v>
      </c>
      <c r="G249" s="27">
        <v>2</v>
      </c>
      <c r="H249" s="27">
        <v>47</v>
      </c>
      <c r="I249" s="27">
        <v>59</v>
      </c>
      <c r="J249" s="27">
        <v>59.7</v>
      </c>
      <c r="K249" s="27">
        <v>37</v>
      </c>
      <c r="L249" s="27">
        <v>59</v>
      </c>
      <c r="M249" s="27">
        <v>54.5</v>
      </c>
    </row>
    <row r="250" spans="1:13">
      <c r="A250" s="67">
        <v>41</v>
      </c>
      <c r="B250" s="67"/>
      <c r="C250" s="70"/>
      <c r="D250" s="70" t="s">
        <v>187</v>
      </c>
      <c r="E250" s="27">
        <v>47.999940000000002</v>
      </c>
      <c r="F250" s="27">
        <v>38.998488000000002</v>
      </c>
      <c r="G250" s="27">
        <v>3</v>
      </c>
      <c r="H250" s="27">
        <v>47</v>
      </c>
      <c r="I250" s="27">
        <v>59</v>
      </c>
      <c r="J250" s="27">
        <v>59.8</v>
      </c>
      <c r="K250" s="27">
        <v>38</v>
      </c>
      <c r="L250" s="27">
        <v>59</v>
      </c>
      <c r="M250" s="27">
        <v>54.6</v>
      </c>
    </row>
    <row r="251" spans="1:13">
      <c r="A251" s="68">
        <v>41</v>
      </c>
      <c r="B251" s="68"/>
      <c r="C251" s="71"/>
      <c r="D251" s="71" t="s">
        <v>187</v>
      </c>
      <c r="E251" s="27">
        <v>47.333261999999998</v>
      </c>
      <c r="F251" s="27">
        <v>38.998510000000003</v>
      </c>
      <c r="G251" s="27">
        <v>4</v>
      </c>
      <c r="H251" s="27">
        <v>47</v>
      </c>
      <c r="I251" s="27">
        <v>19</v>
      </c>
      <c r="J251" s="27">
        <v>59.7</v>
      </c>
      <c r="K251" s="27">
        <v>38</v>
      </c>
      <c r="L251" s="27">
        <v>59</v>
      </c>
      <c r="M251" s="27">
        <v>54.6</v>
      </c>
    </row>
    <row r="252" spans="1:13">
      <c r="A252" s="66">
        <v>42</v>
      </c>
      <c r="B252" s="66" t="s">
        <v>191</v>
      </c>
      <c r="C252" s="69"/>
      <c r="D252" s="69" t="s">
        <v>606</v>
      </c>
      <c r="E252" s="27">
        <v>42.666642000000003</v>
      </c>
      <c r="F252" s="27">
        <v>47.998792000000002</v>
      </c>
      <c r="G252" s="27">
        <v>1</v>
      </c>
      <c r="H252" s="27">
        <v>42</v>
      </c>
      <c r="I252" s="27">
        <v>39</v>
      </c>
      <c r="J252" s="27">
        <v>59.9</v>
      </c>
      <c r="K252" s="27">
        <v>47</v>
      </c>
      <c r="L252" s="27">
        <v>59</v>
      </c>
      <c r="M252" s="27">
        <v>55.7</v>
      </c>
    </row>
    <row r="253" spans="1:13">
      <c r="A253" s="67">
        <v>42</v>
      </c>
      <c r="B253" s="67"/>
      <c r="C253" s="70"/>
      <c r="D253" s="70" t="s">
        <v>606</v>
      </c>
      <c r="E253" s="27">
        <v>41.999963000000001</v>
      </c>
      <c r="F253" s="27">
        <v>47.998806999999999</v>
      </c>
      <c r="G253" s="27">
        <v>2</v>
      </c>
      <c r="H253" s="27">
        <v>41</v>
      </c>
      <c r="I253" s="27">
        <v>59</v>
      </c>
      <c r="J253" s="27">
        <v>59.9</v>
      </c>
      <c r="K253" s="27">
        <v>47</v>
      </c>
      <c r="L253" s="27">
        <v>59</v>
      </c>
      <c r="M253" s="27">
        <v>55.7</v>
      </c>
    </row>
    <row r="254" spans="1:13">
      <c r="A254" s="67">
        <v>42</v>
      </c>
      <c r="B254" s="67"/>
      <c r="C254" s="70"/>
      <c r="D254" s="70" t="s">
        <v>606</v>
      </c>
      <c r="E254" s="27">
        <v>41.999949999999998</v>
      </c>
      <c r="F254" s="27">
        <v>46.99879</v>
      </c>
      <c r="G254" s="27">
        <v>3</v>
      </c>
      <c r="H254" s="27">
        <v>41</v>
      </c>
      <c r="I254" s="27">
        <v>59</v>
      </c>
      <c r="J254" s="27">
        <v>59.8</v>
      </c>
      <c r="K254" s="27">
        <v>46</v>
      </c>
      <c r="L254" s="27">
        <v>59</v>
      </c>
      <c r="M254" s="27">
        <v>55.6</v>
      </c>
    </row>
    <row r="255" spans="1:13">
      <c r="A255" s="68">
        <v>42</v>
      </c>
      <c r="B255" s="68"/>
      <c r="C255" s="71"/>
      <c r="D255" s="71" t="s">
        <v>606</v>
      </c>
      <c r="E255" s="27">
        <v>42.666629</v>
      </c>
      <c r="F255" s="27">
        <v>46.998773999999997</v>
      </c>
      <c r="G255" s="27">
        <v>4</v>
      </c>
      <c r="H255" s="27">
        <v>42</v>
      </c>
      <c r="I255" s="27">
        <v>39</v>
      </c>
      <c r="J255" s="27">
        <v>59.9</v>
      </c>
      <c r="K255" s="27">
        <v>46</v>
      </c>
      <c r="L255" s="27">
        <v>59</v>
      </c>
      <c r="M255" s="27">
        <v>55.6</v>
      </c>
    </row>
    <row r="256" spans="1:13">
      <c r="A256" s="66">
        <v>43</v>
      </c>
      <c r="B256" s="66" t="s">
        <v>194</v>
      </c>
      <c r="C256" s="69"/>
      <c r="D256" s="69" t="s">
        <v>607</v>
      </c>
      <c r="E256" s="27">
        <v>43.333306999999998</v>
      </c>
      <c r="F256" s="27">
        <v>46.998756999999998</v>
      </c>
      <c r="G256" s="27">
        <v>1</v>
      </c>
      <c r="H256" s="27">
        <v>43</v>
      </c>
      <c r="I256" s="27">
        <v>19</v>
      </c>
      <c r="J256" s="27">
        <v>59.9</v>
      </c>
      <c r="K256" s="27">
        <v>46</v>
      </c>
      <c r="L256" s="27">
        <v>59</v>
      </c>
      <c r="M256" s="27">
        <v>55.5</v>
      </c>
    </row>
    <row r="257" spans="1:13">
      <c r="A257" s="67">
        <v>43</v>
      </c>
      <c r="B257" s="67"/>
      <c r="C257" s="70"/>
      <c r="D257" s="70" t="s">
        <v>607</v>
      </c>
      <c r="E257" s="27">
        <v>42.666629</v>
      </c>
      <c r="F257" s="27">
        <v>46.998773999999997</v>
      </c>
      <c r="G257" s="27">
        <v>2</v>
      </c>
      <c r="H257" s="27">
        <v>42</v>
      </c>
      <c r="I257" s="27">
        <v>39</v>
      </c>
      <c r="J257" s="27">
        <v>59.9</v>
      </c>
      <c r="K257" s="27">
        <v>46</v>
      </c>
      <c r="L257" s="27">
        <v>59</v>
      </c>
      <c r="M257" s="27">
        <v>55.6</v>
      </c>
    </row>
    <row r="258" spans="1:13">
      <c r="A258" s="67">
        <v>43</v>
      </c>
      <c r="B258" s="67"/>
      <c r="C258" s="70"/>
      <c r="D258" s="70" t="s">
        <v>607</v>
      </c>
      <c r="E258" s="27">
        <v>42.666615999999998</v>
      </c>
      <c r="F258" s="27">
        <v>45.998756999999998</v>
      </c>
      <c r="G258" s="27">
        <v>3</v>
      </c>
      <c r="H258" s="27">
        <v>42</v>
      </c>
      <c r="I258" s="27">
        <v>39</v>
      </c>
      <c r="J258" s="27">
        <v>59.8</v>
      </c>
      <c r="K258" s="27">
        <v>45</v>
      </c>
      <c r="L258" s="27">
        <v>59</v>
      </c>
      <c r="M258" s="27">
        <v>55.5</v>
      </c>
    </row>
    <row r="259" spans="1:13">
      <c r="A259" s="68">
        <v>43</v>
      </c>
      <c r="B259" s="68"/>
      <c r="C259" s="71"/>
      <c r="D259" s="71" t="s">
        <v>607</v>
      </c>
      <c r="E259" s="27">
        <v>43.333294000000002</v>
      </c>
      <c r="F259" s="27">
        <v>45.998739999999998</v>
      </c>
      <c r="G259" s="27">
        <v>4</v>
      </c>
      <c r="H259" s="27">
        <v>43</v>
      </c>
      <c r="I259" s="27">
        <v>19</v>
      </c>
      <c r="J259" s="27">
        <v>59.9</v>
      </c>
      <c r="K259" s="27">
        <v>45</v>
      </c>
      <c r="L259" s="27">
        <v>59</v>
      </c>
      <c r="M259" s="27">
        <v>55.5</v>
      </c>
    </row>
    <row r="260" spans="1:13">
      <c r="A260" s="66">
        <v>44</v>
      </c>
      <c r="B260" s="66" t="s">
        <v>198</v>
      </c>
      <c r="C260" s="69"/>
      <c r="D260" s="69" t="s">
        <v>199</v>
      </c>
      <c r="E260" s="27">
        <v>43.999958999999997</v>
      </c>
      <c r="F260" s="27">
        <v>44.998705999999999</v>
      </c>
      <c r="G260" s="27">
        <v>1</v>
      </c>
      <c r="H260" s="27">
        <v>43</v>
      </c>
      <c r="I260" s="27">
        <v>59</v>
      </c>
      <c r="J260" s="27">
        <v>59.9</v>
      </c>
      <c r="K260" s="27">
        <v>44</v>
      </c>
      <c r="L260" s="27">
        <v>59</v>
      </c>
      <c r="M260" s="27">
        <v>55.3</v>
      </c>
    </row>
    <row r="261" spans="1:13">
      <c r="A261" s="67">
        <v>44</v>
      </c>
      <c r="B261" s="67"/>
      <c r="C261" s="70"/>
      <c r="D261" s="70" t="s">
        <v>199</v>
      </c>
      <c r="E261" s="27">
        <v>44.666637999999999</v>
      </c>
      <c r="F261" s="27">
        <v>44.998686999999997</v>
      </c>
      <c r="G261" s="27">
        <v>2</v>
      </c>
      <c r="H261" s="27">
        <v>44</v>
      </c>
      <c r="I261" s="27">
        <v>39</v>
      </c>
      <c r="J261" s="27">
        <v>59.9</v>
      </c>
      <c r="K261" s="27">
        <v>44</v>
      </c>
      <c r="L261" s="27">
        <v>59</v>
      </c>
      <c r="M261" s="27">
        <v>55.3</v>
      </c>
    </row>
    <row r="262" spans="1:13">
      <c r="A262" s="67">
        <v>44</v>
      </c>
      <c r="B262" s="67"/>
      <c r="C262" s="70"/>
      <c r="D262" s="70" t="s">
        <v>199</v>
      </c>
      <c r="E262" s="27">
        <v>44.666651999999999</v>
      </c>
      <c r="F262" s="27">
        <v>45.998705000000001</v>
      </c>
      <c r="G262" s="27">
        <v>3</v>
      </c>
      <c r="H262" s="27">
        <v>44</v>
      </c>
      <c r="I262" s="27">
        <v>39</v>
      </c>
      <c r="J262" s="27">
        <v>59.9</v>
      </c>
      <c r="K262" s="27">
        <v>45</v>
      </c>
      <c r="L262" s="27">
        <v>59</v>
      </c>
      <c r="M262" s="27">
        <v>55.3</v>
      </c>
    </row>
    <row r="263" spans="1:13">
      <c r="A263" s="68">
        <v>44</v>
      </c>
      <c r="B263" s="68"/>
      <c r="C263" s="71"/>
      <c r="D263" s="71" t="s">
        <v>199</v>
      </c>
      <c r="E263" s="27">
        <v>43.999972999999997</v>
      </c>
      <c r="F263" s="27">
        <v>45.998722999999998</v>
      </c>
      <c r="G263" s="27">
        <v>4</v>
      </c>
      <c r="H263" s="27">
        <v>43</v>
      </c>
      <c r="I263" s="27">
        <v>59</v>
      </c>
      <c r="J263" s="27">
        <v>59.9</v>
      </c>
      <c r="K263" s="27">
        <v>45</v>
      </c>
      <c r="L263" s="27">
        <v>59</v>
      </c>
      <c r="M263" s="27">
        <v>55.4</v>
      </c>
    </row>
    <row r="264" spans="1:13">
      <c r="A264" s="66">
        <v>45</v>
      </c>
      <c r="B264" s="66" t="s">
        <v>203</v>
      </c>
      <c r="C264" s="69"/>
      <c r="D264" s="69" t="s">
        <v>608</v>
      </c>
      <c r="E264" s="27">
        <v>61.333831000000004</v>
      </c>
      <c r="F264" s="27">
        <v>59.998372000000003</v>
      </c>
      <c r="G264" s="27">
        <v>1</v>
      </c>
      <c r="H264" s="27">
        <v>61</v>
      </c>
      <c r="I264" s="27">
        <v>20</v>
      </c>
      <c r="J264" s="27">
        <v>1.8</v>
      </c>
      <c r="K264" s="27">
        <v>59</v>
      </c>
      <c r="L264" s="27">
        <v>59</v>
      </c>
      <c r="M264" s="27">
        <v>54.1</v>
      </c>
    </row>
    <row r="265" spans="1:13">
      <c r="A265" s="67">
        <v>45</v>
      </c>
      <c r="B265" s="67"/>
      <c r="C265" s="70"/>
      <c r="D265" s="70" t="s">
        <v>608</v>
      </c>
      <c r="E265" s="27">
        <v>62.000509999999998</v>
      </c>
      <c r="F265" s="27">
        <v>59.998331</v>
      </c>
      <c r="G265" s="27">
        <v>2</v>
      </c>
      <c r="H265" s="27">
        <v>62</v>
      </c>
      <c r="I265" s="27">
        <v>0</v>
      </c>
      <c r="J265" s="27">
        <v>1.8</v>
      </c>
      <c r="K265" s="27">
        <v>59</v>
      </c>
      <c r="L265" s="27">
        <v>59</v>
      </c>
      <c r="M265" s="27">
        <v>54</v>
      </c>
    </row>
    <row r="266" spans="1:13">
      <c r="A266" s="67">
        <v>45</v>
      </c>
      <c r="B266" s="67"/>
      <c r="C266" s="70"/>
      <c r="D266" s="70" t="s">
        <v>608</v>
      </c>
      <c r="E266" s="27">
        <v>62.000523999999999</v>
      </c>
      <c r="F266" s="27">
        <v>60.998365999999997</v>
      </c>
      <c r="G266" s="27">
        <v>3</v>
      </c>
      <c r="H266" s="27">
        <v>62</v>
      </c>
      <c r="I266" s="27">
        <v>0</v>
      </c>
      <c r="J266" s="27">
        <v>1.9</v>
      </c>
      <c r="K266" s="27">
        <v>60</v>
      </c>
      <c r="L266" s="27">
        <v>59</v>
      </c>
      <c r="M266" s="27">
        <v>54.1</v>
      </c>
    </row>
    <row r="267" spans="1:13">
      <c r="A267" s="68">
        <v>45</v>
      </c>
      <c r="B267" s="68"/>
      <c r="C267" s="71"/>
      <c r="D267" s="71" t="s">
        <v>608</v>
      </c>
      <c r="E267" s="27">
        <v>61.333844999999997</v>
      </c>
      <c r="F267" s="27">
        <v>60.998407</v>
      </c>
      <c r="G267" s="27">
        <v>4</v>
      </c>
      <c r="H267" s="27">
        <v>61</v>
      </c>
      <c r="I267" s="27">
        <v>20</v>
      </c>
      <c r="J267" s="27">
        <v>1.8</v>
      </c>
      <c r="K267" s="27">
        <v>60</v>
      </c>
      <c r="L267" s="27">
        <v>59</v>
      </c>
      <c r="M267" s="27">
        <v>54.3</v>
      </c>
    </row>
    <row r="268" spans="1:13">
      <c r="A268" s="66">
        <v>46</v>
      </c>
      <c r="B268" s="66" t="s">
        <v>207</v>
      </c>
      <c r="C268" s="69"/>
      <c r="D268" s="69" t="s">
        <v>208</v>
      </c>
      <c r="E268" s="27">
        <v>56.667062000000001</v>
      </c>
      <c r="F268" s="27">
        <v>58.998583000000004</v>
      </c>
      <c r="G268" s="27">
        <v>1</v>
      </c>
      <c r="H268" s="27">
        <v>56</v>
      </c>
      <c r="I268" s="27">
        <v>40</v>
      </c>
      <c r="J268" s="27">
        <v>1.4</v>
      </c>
      <c r="K268" s="27">
        <v>58</v>
      </c>
      <c r="L268" s="27">
        <v>59</v>
      </c>
      <c r="M268" s="27">
        <v>54.9</v>
      </c>
    </row>
    <row r="269" spans="1:13">
      <c r="A269" s="67">
        <v>46</v>
      </c>
      <c r="B269" s="67"/>
      <c r="C269" s="70"/>
      <c r="D269" s="70" t="s">
        <v>208</v>
      </c>
      <c r="E269" s="27">
        <v>56.000382000000002</v>
      </c>
      <c r="F269" s="27">
        <v>58.998612000000001</v>
      </c>
      <c r="G269" s="27">
        <v>2</v>
      </c>
      <c r="H269" s="27">
        <v>56</v>
      </c>
      <c r="I269" s="27">
        <v>0</v>
      </c>
      <c r="J269" s="27">
        <v>1.4</v>
      </c>
      <c r="K269" s="27">
        <v>58</v>
      </c>
      <c r="L269" s="27">
        <v>59</v>
      </c>
      <c r="M269" s="27">
        <v>55</v>
      </c>
    </row>
    <row r="270" spans="1:13">
      <c r="A270" s="67">
        <v>46</v>
      </c>
      <c r="B270" s="67"/>
      <c r="C270" s="70"/>
      <c r="D270" s="70" t="s">
        <v>208</v>
      </c>
      <c r="E270" s="27">
        <v>56.000368999999999</v>
      </c>
      <c r="F270" s="27">
        <v>57.998583000000004</v>
      </c>
      <c r="G270" s="27">
        <v>3</v>
      </c>
      <c r="H270" s="27">
        <v>56</v>
      </c>
      <c r="I270" s="27">
        <v>0</v>
      </c>
      <c r="J270" s="27">
        <v>1.3</v>
      </c>
      <c r="K270" s="27">
        <v>57</v>
      </c>
      <c r="L270" s="27">
        <v>59</v>
      </c>
      <c r="M270" s="27">
        <v>54.9</v>
      </c>
    </row>
    <row r="271" spans="1:13">
      <c r="A271" s="68">
        <v>46</v>
      </c>
      <c r="B271" s="68"/>
      <c r="C271" s="71"/>
      <c r="D271" s="71" t="s">
        <v>208</v>
      </c>
      <c r="E271" s="27">
        <v>56.667048000000001</v>
      </c>
      <c r="F271" s="27">
        <v>57.998553999999999</v>
      </c>
      <c r="G271" s="27">
        <v>4</v>
      </c>
      <c r="H271" s="27">
        <v>56</v>
      </c>
      <c r="I271" s="27">
        <v>40</v>
      </c>
      <c r="J271" s="27">
        <v>1.4</v>
      </c>
      <c r="K271" s="27">
        <v>57</v>
      </c>
      <c r="L271" s="27">
        <v>59</v>
      </c>
      <c r="M271" s="27">
        <v>54.8</v>
      </c>
    </row>
    <row r="272" spans="1:13">
      <c r="A272" s="66">
        <v>47</v>
      </c>
      <c r="B272" s="66" t="s">
        <v>212</v>
      </c>
      <c r="C272" s="69"/>
      <c r="D272" s="69" t="s">
        <v>609</v>
      </c>
      <c r="E272" s="27">
        <v>56.667102</v>
      </c>
      <c r="F272" s="27">
        <v>61.998674000000001</v>
      </c>
      <c r="G272" s="27">
        <v>1</v>
      </c>
      <c r="H272" s="27">
        <v>56</v>
      </c>
      <c r="I272" s="27">
        <v>40</v>
      </c>
      <c r="J272" s="27">
        <v>1.6</v>
      </c>
      <c r="K272" s="27">
        <v>61</v>
      </c>
      <c r="L272" s="27">
        <v>59</v>
      </c>
      <c r="M272" s="27">
        <v>55.2</v>
      </c>
    </row>
    <row r="273" spans="1:13">
      <c r="A273" s="67">
        <v>47</v>
      </c>
      <c r="B273" s="67"/>
      <c r="C273" s="70"/>
      <c r="D273" s="70" t="s">
        <v>609</v>
      </c>
      <c r="E273" s="27">
        <v>57.333781000000002</v>
      </c>
      <c r="F273" s="27">
        <v>61.998645000000003</v>
      </c>
      <c r="G273" s="27">
        <v>2</v>
      </c>
      <c r="H273" s="27">
        <v>57</v>
      </c>
      <c r="I273" s="27">
        <v>20</v>
      </c>
      <c r="J273" s="27">
        <v>1.6</v>
      </c>
      <c r="K273" s="27">
        <v>61</v>
      </c>
      <c r="L273" s="27">
        <v>59</v>
      </c>
      <c r="M273" s="27">
        <v>55.1</v>
      </c>
    </row>
    <row r="274" spans="1:13">
      <c r="A274" s="67">
        <v>47</v>
      </c>
      <c r="B274" s="67"/>
      <c r="C274" s="70"/>
      <c r="D274" s="70" t="s">
        <v>609</v>
      </c>
      <c r="E274" s="27">
        <v>57.333793999999997</v>
      </c>
      <c r="F274" s="27">
        <v>62.998677000000001</v>
      </c>
      <c r="G274" s="27">
        <v>3</v>
      </c>
      <c r="H274" s="27">
        <v>57</v>
      </c>
      <c r="I274" s="27">
        <v>20</v>
      </c>
      <c r="J274" s="27">
        <v>1.7</v>
      </c>
      <c r="K274" s="27">
        <v>62</v>
      </c>
      <c r="L274" s="27">
        <v>59</v>
      </c>
      <c r="M274" s="27">
        <v>55.2</v>
      </c>
    </row>
    <row r="275" spans="1:13">
      <c r="A275" s="68">
        <v>47</v>
      </c>
      <c r="B275" s="68"/>
      <c r="C275" s="71"/>
      <c r="D275" s="71" t="s">
        <v>609</v>
      </c>
      <c r="E275" s="27">
        <v>56.667115000000003</v>
      </c>
      <c r="F275" s="27">
        <v>62.998705999999999</v>
      </c>
      <c r="G275" s="27">
        <v>4</v>
      </c>
      <c r="H275" s="27">
        <v>56</v>
      </c>
      <c r="I275" s="27">
        <v>40</v>
      </c>
      <c r="J275" s="27">
        <v>1.6</v>
      </c>
      <c r="K275" s="27">
        <v>62</v>
      </c>
      <c r="L275" s="27">
        <v>59</v>
      </c>
      <c r="M275" s="27">
        <v>55.3</v>
      </c>
    </row>
    <row r="276" spans="1:13">
      <c r="A276" s="66">
        <v>48</v>
      </c>
      <c r="B276" s="66" t="s">
        <v>215</v>
      </c>
      <c r="C276" s="69"/>
      <c r="D276" s="69" t="s">
        <v>216</v>
      </c>
      <c r="E276" s="27">
        <v>63.333868000000002</v>
      </c>
      <c r="F276" s="27">
        <v>59.998241999999998</v>
      </c>
      <c r="G276" s="27">
        <v>1</v>
      </c>
      <c r="H276" s="27">
        <v>63</v>
      </c>
      <c r="I276" s="27">
        <v>20</v>
      </c>
      <c r="J276" s="27">
        <v>1.9</v>
      </c>
      <c r="K276" s="27">
        <v>59</v>
      </c>
      <c r="L276" s="27">
        <v>59</v>
      </c>
      <c r="M276" s="27">
        <v>53.7</v>
      </c>
    </row>
    <row r="277" spans="1:13">
      <c r="A277" s="67">
        <v>48</v>
      </c>
      <c r="B277" s="67"/>
      <c r="C277" s="70"/>
      <c r="D277" s="70" t="s">
        <v>216</v>
      </c>
      <c r="E277" s="27">
        <v>63.333882000000003</v>
      </c>
      <c r="F277" s="27">
        <v>60.998278999999997</v>
      </c>
      <c r="G277" s="27">
        <v>2</v>
      </c>
      <c r="H277" s="27">
        <v>63</v>
      </c>
      <c r="I277" s="27">
        <v>20</v>
      </c>
      <c r="J277" s="27">
        <v>2</v>
      </c>
      <c r="K277" s="27">
        <v>60</v>
      </c>
      <c r="L277" s="27">
        <v>59</v>
      </c>
      <c r="M277" s="27">
        <v>53.8</v>
      </c>
    </row>
    <row r="278" spans="1:13">
      <c r="A278" s="67">
        <v>48</v>
      </c>
      <c r="B278" s="67"/>
      <c r="C278" s="70"/>
      <c r="D278" s="70" t="s">
        <v>216</v>
      </c>
      <c r="E278" s="27">
        <v>62.667203999999998</v>
      </c>
      <c r="F278" s="27">
        <v>60.998323999999997</v>
      </c>
      <c r="G278" s="27">
        <v>3</v>
      </c>
      <c r="H278" s="27">
        <v>62</v>
      </c>
      <c r="I278" s="27">
        <v>40</v>
      </c>
      <c r="J278" s="27">
        <v>1.9</v>
      </c>
      <c r="K278" s="27">
        <v>60</v>
      </c>
      <c r="L278" s="27">
        <v>59</v>
      </c>
      <c r="M278" s="27">
        <v>54</v>
      </c>
    </row>
    <row r="279" spans="1:13">
      <c r="A279" s="68">
        <v>48</v>
      </c>
      <c r="B279" s="68"/>
      <c r="C279" s="71"/>
      <c r="D279" s="71" t="s">
        <v>216</v>
      </c>
      <c r="E279" s="27">
        <v>62.667189999999998</v>
      </c>
      <c r="F279" s="27">
        <v>59.998288000000002</v>
      </c>
      <c r="G279" s="27">
        <v>4</v>
      </c>
      <c r="H279" s="27">
        <v>62</v>
      </c>
      <c r="I279" s="27">
        <v>40</v>
      </c>
      <c r="J279" s="27">
        <v>1.9</v>
      </c>
      <c r="K279" s="27">
        <v>59</v>
      </c>
      <c r="L279" s="27">
        <v>59</v>
      </c>
      <c r="M279" s="27">
        <v>53.8</v>
      </c>
    </row>
    <row r="280" spans="1:13">
      <c r="A280" s="66">
        <v>49</v>
      </c>
      <c r="B280" s="66" t="s">
        <v>219</v>
      </c>
      <c r="C280" s="69"/>
      <c r="D280" s="69" t="s">
        <v>220</v>
      </c>
      <c r="E280" s="27">
        <v>55.333741000000003</v>
      </c>
      <c r="F280" s="27">
        <v>61.998728999999997</v>
      </c>
      <c r="G280" s="27">
        <v>1</v>
      </c>
      <c r="H280" s="27">
        <v>55</v>
      </c>
      <c r="I280" s="27">
        <v>20</v>
      </c>
      <c r="J280" s="27">
        <v>1.5</v>
      </c>
      <c r="K280" s="27">
        <v>61</v>
      </c>
      <c r="L280" s="27">
        <v>59</v>
      </c>
      <c r="M280" s="27">
        <v>55.4</v>
      </c>
    </row>
    <row r="281" spans="1:13">
      <c r="A281" s="67">
        <v>49</v>
      </c>
      <c r="B281" s="67"/>
      <c r="C281" s="70"/>
      <c r="D281" s="70" t="s">
        <v>220</v>
      </c>
      <c r="E281" s="27">
        <v>56.000422</v>
      </c>
      <c r="F281" s="27">
        <v>61.998702000000002</v>
      </c>
      <c r="G281" s="27">
        <v>2</v>
      </c>
      <c r="H281" s="27">
        <v>56</v>
      </c>
      <c r="I281" s="27">
        <v>0</v>
      </c>
      <c r="J281" s="27">
        <v>1.5</v>
      </c>
      <c r="K281" s="27">
        <v>61</v>
      </c>
      <c r="L281" s="27">
        <v>59</v>
      </c>
      <c r="M281" s="27">
        <v>55.3</v>
      </c>
    </row>
    <row r="282" spans="1:13">
      <c r="A282" s="67">
        <v>49</v>
      </c>
      <c r="B282" s="67"/>
      <c r="C282" s="70"/>
      <c r="D282" s="70" t="s">
        <v>220</v>
      </c>
      <c r="E282" s="27">
        <v>56.000433999999998</v>
      </c>
      <c r="F282" s="27">
        <v>62.998733000000001</v>
      </c>
      <c r="G282" s="27">
        <v>3</v>
      </c>
      <c r="H282" s="27">
        <v>56</v>
      </c>
      <c r="I282" s="27">
        <v>0</v>
      </c>
      <c r="J282" s="27">
        <v>1.6</v>
      </c>
      <c r="K282" s="27">
        <v>62</v>
      </c>
      <c r="L282" s="27">
        <v>59</v>
      </c>
      <c r="M282" s="27">
        <v>55.4</v>
      </c>
    </row>
    <row r="283" spans="1:13">
      <c r="A283" s="68">
        <v>49</v>
      </c>
      <c r="B283" s="68"/>
      <c r="C283" s="71"/>
      <c r="D283" s="71" t="s">
        <v>220</v>
      </c>
      <c r="E283" s="27">
        <v>55.333753999999999</v>
      </c>
      <c r="F283" s="27">
        <v>62.998759</v>
      </c>
      <c r="G283" s="27">
        <v>4</v>
      </c>
      <c r="H283" s="27">
        <v>55</v>
      </c>
      <c r="I283" s="27">
        <v>20</v>
      </c>
      <c r="J283" s="27">
        <v>1.5</v>
      </c>
      <c r="K283" s="27">
        <v>62</v>
      </c>
      <c r="L283" s="27">
        <v>59</v>
      </c>
      <c r="M283" s="27">
        <v>55.5</v>
      </c>
    </row>
    <row r="284" spans="1:13">
      <c r="A284" s="66">
        <v>50</v>
      </c>
      <c r="B284" s="66" t="s">
        <v>223</v>
      </c>
      <c r="C284" s="69"/>
      <c r="D284" s="69" t="s">
        <v>224</v>
      </c>
      <c r="E284" s="27">
        <v>58.000461000000001</v>
      </c>
      <c r="F284" s="27">
        <v>61.998615000000001</v>
      </c>
      <c r="G284" s="27">
        <v>1</v>
      </c>
      <c r="H284" s="27">
        <v>58</v>
      </c>
      <c r="I284" s="27">
        <v>0</v>
      </c>
      <c r="J284" s="27">
        <v>1.7</v>
      </c>
      <c r="K284" s="27">
        <v>61</v>
      </c>
      <c r="L284" s="27">
        <v>59</v>
      </c>
      <c r="M284" s="27">
        <v>55</v>
      </c>
    </row>
    <row r="285" spans="1:13">
      <c r="A285" s="67">
        <v>50</v>
      </c>
      <c r="B285" s="67"/>
      <c r="C285" s="70"/>
      <c r="D285" s="70" t="s">
        <v>224</v>
      </c>
      <c r="E285" s="27">
        <v>58.000473999999997</v>
      </c>
      <c r="F285" s="27">
        <v>62.998648000000003</v>
      </c>
      <c r="G285" s="27">
        <v>2</v>
      </c>
      <c r="H285" s="27">
        <v>58</v>
      </c>
      <c r="I285" s="27">
        <v>0</v>
      </c>
      <c r="J285" s="27">
        <v>1.7</v>
      </c>
      <c r="K285" s="27">
        <v>62</v>
      </c>
      <c r="L285" s="27">
        <v>59</v>
      </c>
      <c r="M285" s="27">
        <v>55.1</v>
      </c>
    </row>
    <row r="286" spans="1:13">
      <c r="A286" s="67">
        <v>50</v>
      </c>
      <c r="B286" s="67"/>
      <c r="C286" s="70"/>
      <c r="D286" s="70" t="s">
        <v>224</v>
      </c>
      <c r="E286" s="27">
        <v>57.333793999999997</v>
      </c>
      <c r="F286" s="27">
        <v>62.998677000000001</v>
      </c>
      <c r="G286" s="27">
        <v>3</v>
      </c>
      <c r="H286" s="27">
        <v>57</v>
      </c>
      <c r="I286" s="27">
        <v>20</v>
      </c>
      <c r="J286" s="27">
        <v>1.7</v>
      </c>
      <c r="K286" s="27">
        <v>62</v>
      </c>
      <c r="L286" s="27">
        <v>59</v>
      </c>
      <c r="M286" s="27">
        <v>55.2</v>
      </c>
    </row>
    <row r="287" spans="1:13">
      <c r="A287" s="68">
        <v>50</v>
      </c>
      <c r="B287" s="68"/>
      <c r="C287" s="71"/>
      <c r="D287" s="71" t="s">
        <v>224</v>
      </c>
      <c r="E287" s="27">
        <v>57.333781000000002</v>
      </c>
      <c r="F287" s="27">
        <v>61.998645000000003</v>
      </c>
      <c r="G287" s="27">
        <v>4</v>
      </c>
      <c r="H287" s="27">
        <v>57</v>
      </c>
      <c r="I287" s="27">
        <v>20</v>
      </c>
      <c r="J287" s="27">
        <v>1.6</v>
      </c>
      <c r="K287" s="27">
        <v>61</v>
      </c>
      <c r="L287" s="27">
        <v>59</v>
      </c>
      <c r="M287" s="27">
        <v>55.1</v>
      </c>
    </row>
    <row r="288" spans="1:13">
      <c r="A288" s="66">
        <v>51</v>
      </c>
      <c r="B288" s="66" t="s">
        <v>227</v>
      </c>
      <c r="C288" s="69"/>
      <c r="D288" s="69" t="s">
        <v>610</v>
      </c>
      <c r="E288" s="27">
        <v>54.666938999999999</v>
      </c>
      <c r="F288" s="27">
        <v>52.998506999999996</v>
      </c>
      <c r="G288" s="27">
        <v>1</v>
      </c>
      <c r="H288" s="27">
        <v>54</v>
      </c>
      <c r="I288" s="27">
        <v>40</v>
      </c>
      <c r="J288" s="27">
        <v>1</v>
      </c>
      <c r="K288" s="27">
        <v>52</v>
      </c>
      <c r="L288" s="27">
        <v>59</v>
      </c>
      <c r="M288" s="27">
        <v>54.6</v>
      </c>
    </row>
    <row r="289" spans="1:13">
      <c r="A289" s="67">
        <v>51</v>
      </c>
      <c r="B289" s="67"/>
      <c r="C289" s="70"/>
      <c r="D289" s="70" t="s">
        <v>610</v>
      </c>
      <c r="E289" s="27">
        <v>54.000259999999997</v>
      </c>
      <c r="F289" s="27">
        <v>52.998534999999997</v>
      </c>
      <c r="G289" s="27">
        <v>2</v>
      </c>
      <c r="H289" s="27">
        <v>54</v>
      </c>
      <c r="I289" s="27">
        <v>0</v>
      </c>
      <c r="J289" s="27">
        <v>0.9</v>
      </c>
      <c r="K289" s="27">
        <v>52</v>
      </c>
      <c r="L289" s="27">
        <v>59</v>
      </c>
      <c r="M289" s="27">
        <v>54.7</v>
      </c>
    </row>
    <row r="290" spans="1:13">
      <c r="A290" s="67">
        <v>51</v>
      </c>
      <c r="B290" s="67"/>
      <c r="C290" s="70"/>
      <c r="D290" s="70" t="s">
        <v>610</v>
      </c>
      <c r="E290" s="27">
        <v>54.000245</v>
      </c>
      <c r="F290" s="27">
        <v>51.998511000000001</v>
      </c>
      <c r="G290" s="27">
        <v>3</v>
      </c>
      <c r="H290" s="27">
        <v>54</v>
      </c>
      <c r="I290" s="27">
        <v>0</v>
      </c>
      <c r="J290" s="27">
        <v>0.9</v>
      </c>
      <c r="K290" s="27">
        <v>51</v>
      </c>
      <c r="L290" s="27">
        <v>59</v>
      </c>
      <c r="M290" s="27">
        <v>54.6</v>
      </c>
    </row>
    <row r="291" spans="1:13">
      <c r="A291" s="68">
        <v>51</v>
      </c>
      <c r="B291" s="68"/>
      <c r="C291" s="71"/>
      <c r="D291" s="71" t="s">
        <v>610</v>
      </c>
      <c r="E291" s="27">
        <v>54.666924999999999</v>
      </c>
      <c r="F291" s="27">
        <v>51.998482000000003</v>
      </c>
      <c r="G291" s="27">
        <v>4</v>
      </c>
      <c r="H291" s="27">
        <v>54</v>
      </c>
      <c r="I291" s="27">
        <v>40</v>
      </c>
      <c r="J291" s="27">
        <v>0.9</v>
      </c>
      <c r="K291" s="27">
        <v>51</v>
      </c>
      <c r="L291" s="27">
        <v>59</v>
      </c>
      <c r="M291" s="27">
        <v>54.5</v>
      </c>
    </row>
    <row r="292" spans="1:13">
      <c r="A292" s="66">
        <v>52</v>
      </c>
      <c r="B292" s="66" t="s">
        <v>231</v>
      </c>
      <c r="C292" s="69"/>
      <c r="D292" s="69" t="s">
        <v>232</v>
      </c>
      <c r="E292" s="27">
        <v>52.666873000000002</v>
      </c>
      <c r="F292" s="27">
        <v>50.998542</v>
      </c>
      <c r="G292" s="27">
        <v>1</v>
      </c>
      <c r="H292" s="27">
        <v>52</v>
      </c>
      <c r="I292" s="27">
        <v>40</v>
      </c>
      <c r="J292" s="27">
        <v>0.7</v>
      </c>
      <c r="K292" s="27">
        <v>50</v>
      </c>
      <c r="L292" s="27">
        <v>59</v>
      </c>
      <c r="M292" s="27">
        <v>54.8</v>
      </c>
    </row>
    <row r="293" spans="1:13">
      <c r="A293" s="67">
        <v>52</v>
      </c>
      <c r="B293" s="67"/>
      <c r="C293" s="70"/>
      <c r="D293" s="70" t="s">
        <v>232</v>
      </c>
      <c r="E293" s="27">
        <v>52.666857999999998</v>
      </c>
      <c r="F293" s="27">
        <v>49.998517999999997</v>
      </c>
      <c r="G293" s="27">
        <v>2</v>
      </c>
      <c r="H293" s="27">
        <v>52</v>
      </c>
      <c r="I293" s="27">
        <v>40</v>
      </c>
      <c r="J293" s="27">
        <v>0.7</v>
      </c>
      <c r="K293" s="27">
        <v>49</v>
      </c>
      <c r="L293" s="27">
        <v>59</v>
      </c>
      <c r="M293" s="27">
        <v>54.7</v>
      </c>
    </row>
    <row r="294" spans="1:13">
      <c r="A294" s="67">
        <v>52</v>
      </c>
      <c r="B294" s="67"/>
      <c r="C294" s="70"/>
      <c r="D294" s="70" t="s">
        <v>232</v>
      </c>
      <c r="E294" s="27">
        <v>53.333537</v>
      </c>
      <c r="F294" s="27">
        <v>49.998491000000001</v>
      </c>
      <c r="G294" s="27">
        <v>3</v>
      </c>
      <c r="H294" s="27">
        <v>53</v>
      </c>
      <c r="I294" s="27">
        <v>20</v>
      </c>
      <c r="J294" s="27">
        <v>0.7</v>
      </c>
      <c r="K294" s="27">
        <v>49</v>
      </c>
      <c r="L294" s="27">
        <v>59</v>
      </c>
      <c r="M294" s="27">
        <v>54.6</v>
      </c>
    </row>
    <row r="295" spans="1:13">
      <c r="A295" s="68">
        <v>52</v>
      </c>
      <c r="B295" s="68"/>
      <c r="C295" s="71"/>
      <c r="D295" s="71" t="s">
        <v>232</v>
      </c>
      <c r="E295" s="27">
        <v>53.333551</v>
      </c>
      <c r="F295" s="27">
        <v>50.998514999999998</v>
      </c>
      <c r="G295" s="27">
        <v>4</v>
      </c>
      <c r="H295" s="27">
        <v>53</v>
      </c>
      <c r="I295" s="27">
        <v>20</v>
      </c>
      <c r="J295" s="27">
        <v>0.8</v>
      </c>
      <c r="K295" s="27">
        <v>50</v>
      </c>
      <c r="L295" s="27">
        <v>59</v>
      </c>
      <c r="M295" s="27">
        <v>54.7</v>
      </c>
    </row>
    <row r="296" spans="1:13">
      <c r="A296" s="66">
        <v>53</v>
      </c>
      <c r="B296" s="66" t="s">
        <v>235</v>
      </c>
      <c r="C296" s="69"/>
      <c r="D296" s="69" t="s">
        <v>236</v>
      </c>
      <c r="E296" s="27">
        <v>55.333703</v>
      </c>
      <c r="F296" s="27">
        <v>58.998640000000002</v>
      </c>
      <c r="G296" s="27">
        <v>1</v>
      </c>
      <c r="H296" s="27">
        <v>55</v>
      </c>
      <c r="I296" s="27">
        <v>20</v>
      </c>
      <c r="J296" s="27">
        <v>1.3</v>
      </c>
      <c r="K296" s="27">
        <v>58</v>
      </c>
      <c r="L296" s="27">
        <v>59</v>
      </c>
      <c r="M296" s="27">
        <v>55.1</v>
      </c>
    </row>
    <row r="297" spans="1:13">
      <c r="A297" s="67">
        <v>53</v>
      </c>
      <c r="B297" s="67"/>
      <c r="C297" s="70"/>
      <c r="D297" s="70" t="s">
        <v>236</v>
      </c>
      <c r="E297" s="27">
        <v>55.333689</v>
      </c>
      <c r="F297" s="27">
        <v>57.998612000000001</v>
      </c>
      <c r="G297" s="27">
        <v>2</v>
      </c>
      <c r="H297" s="27">
        <v>55</v>
      </c>
      <c r="I297" s="27">
        <v>20</v>
      </c>
      <c r="J297" s="27">
        <v>1.3</v>
      </c>
      <c r="K297" s="27">
        <v>57</v>
      </c>
      <c r="L297" s="27">
        <v>59</v>
      </c>
      <c r="M297" s="27">
        <v>55</v>
      </c>
    </row>
    <row r="298" spans="1:13">
      <c r="A298" s="67">
        <v>53</v>
      </c>
      <c r="B298" s="67"/>
      <c r="C298" s="70"/>
      <c r="D298" s="70" t="s">
        <v>236</v>
      </c>
      <c r="E298" s="27">
        <v>56.000368999999999</v>
      </c>
      <c r="F298" s="27">
        <v>57.998584000000001</v>
      </c>
      <c r="G298" s="27">
        <v>3</v>
      </c>
      <c r="H298" s="27">
        <v>56</v>
      </c>
      <c r="I298" s="27">
        <v>0</v>
      </c>
      <c r="J298" s="27">
        <v>1.3</v>
      </c>
      <c r="K298" s="27">
        <v>57</v>
      </c>
      <c r="L298" s="27">
        <v>59</v>
      </c>
      <c r="M298" s="27">
        <v>54.9</v>
      </c>
    </row>
    <row r="299" spans="1:13">
      <c r="A299" s="68">
        <v>53</v>
      </c>
      <c r="B299" s="68"/>
      <c r="C299" s="71"/>
      <c r="D299" s="71" t="s">
        <v>236</v>
      </c>
      <c r="E299" s="27">
        <v>56.000382999999999</v>
      </c>
      <c r="F299" s="27">
        <v>58.998610999999997</v>
      </c>
      <c r="G299" s="27">
        <v>4</v>
      </c>
      <c r="H299" s="27">
        <v>56</v>
      </c>
      <c r="I299" s="27">
        <v>0</v>
      </c>
      <c r="J299" s="27">
        <v>1.4</v>
      </c>
      <c r="K299" s="27">
        <v>58</v>
      </c>
      <c r="L299" s="27">
        <v>59</v>
      </c>
      <c r="M299" s="27">
        <v>55</v>
      </c>
    </row>
    <row r="300" spans="1:13">
      <c r="A300" s="66">
        <v>54</v>
      </c>
      <c r="B300" s="66" t="s">
        <v>242</v>
      </c>
      <c r="C300" s="69"/>
      <c r="D300" s="69" t="s">
        <v>243</v>
      </c>
      <c r="E300" s="27">
        <v>60.667095000000003</v>
      </c>
      <c r="F300" s="27">
        <v>55.998280999999999</v>
      </c>
      <c r="G300" s="27">
        <v>1</v>
      </c>
      <c r="H300" s="27">
        <v>60</v>
      </c>
      <c r="I300" s="27">
        <v>40</v>
      </c>
      <c r="J300" s="27">
        <v>1.5</v>
      </c>
      <c r="K300" s="27">
        <v>55</v>
      </c>
      <c r="L300" s="27">
        <v>59</v>
      </c>
      <c r="M300" s="27">
        <v>53.8</v>
      </c>
    </row>
    <row r="301" spans="1:13">
      <c r="A301" s="67">
        <v>54</v>
      </c>
      <c r="B301" s="67"/>
      <c r="C301" s="70"/>
      <c r="D301" s="70" t="s">
        <v>243</v>
      </c>
      <c r="E301" s="27">
        <v>61.333773000000001</v>
      </c>
      <c r="F301" s="27">
        <v>55.998238999999998</v>
      </c>
      <c r="G301" s="27">
        <v>2</v>
      </c>
      <c r="H301" s="27">
        <v>61</v>
      </c>
      <c r="I301" s="27">
        <v>20</v>
      </c>
      <c r="J301" s="27">
        <v>1.6</v>
      </c>
      <c r="K301" s="27">
        <v>55</v>
      </c>
      <c r="L301" s="27">
        <v>59</v>
      </c>
      <c r="M301" s="27">
        <v>53.7</v>
      </c>
    </row>
    <row r="302" spans="1:13">
      <c r="A302" s="67">
        <v>54</v>
      </c>
      <c r="B302" s="67"/>
      <c r="C302" s="70"/>
      <c r="D302" s="70" t="s">
        <v>243</v>
      </c>
      <c r="E302" s="27">
        <v>61.333787999999998</v>
      </c>
      <c r="F302" s="27">
        <v>56.998272</v>
      </c>
      <c r="G302" s="27">
        <v>3</v>
      </c>
      <c r="H302" s="27">
        <v>61</v>
      </c>
      <c r="I302" s="27">
        <v>20</v>
      </c>
      <c r="J302" s="27">
        <v>1.6</v>
      </c>
      <c r="K302" s="27">
        <v>56</v>
      </c>
      <c r="L302" s="27">
        <v>59</v>
      </c>
      <c r="M302" s="27">
        <v>53.8</v>
      </c>
    </row>
    <row r="303" spans="1:13">
      <c r="A303" s="68">
        <v>54</v>
      </c>
      <c r="B303" s="68"/>
      <c r="C303" s="71"/>
      <c r="D303" s="71" t="s">
        <v>243</v>
      </c>
      <c r="E303" s="27">
        <v>60.667110000000001</v>
      </c>
      <c r="F303" s="27">
        <v>56.998313000000003</v>
      </c>
      <c r="G303" s="27">
        <v>4</v>
      </c>
      <c r="H303" s="27">
        <v>60</v>
      </c>
      <c r="I303" s="27">
        <v>40</v>
      </c>
      <c r="J303" s="27">
        <v>1.6</v>
      </c>
      <c r="K303" s="27">
        <v>56</v>
      </c>
      <c r="L303" s="27">
        <v>59</v>
      </c>
      <c r="M303" s="27">
        <v>53.9</v>
      </c>
    </row>
    <row r="304" spans="1:13">
      <c r="A304" s="66">
        <v>55</v>
      </c>
      <c r="B304" s="66" t="s">
        <v>246</v>
      </c>
      <c r="C304" s="69"/>
      <c r="D304" s="69" t="s">
        <v>611</v>
      </c>
      <c r="E304" s="27">
        <v>57.333714000000001</v>
      </c>
      <c r="F304" s="27">
        <v>56.998493000000003</v>
      </c>
      <c r="G304" s="27">
        <v>1</v>
      </c>
      <c r="H304" s="27">
        <v>57</v>
      </c>
      <c r="I304" s="27">
        <v>20</v>
      </c>
      <c r="J304" s="27">
        <v>1.4</v>
      </c>
      <c r="K304" s="27">
        <v>56</v>
      </c>
      <c r="L304" s="27">
        <v>59</v>
      </c>
      <c r="M304" s="27">
        <v>54.6</v>
      </c>
    </row>
    <row r="305" spans="1:13">
      <c r="A305" s="67">
        <v>55</v>
      </c>
      <c r="B305" s="67"/>
      <c r="C305" s="70"/>
      <c r="D305" s="70" t="s">
        <v>611</v>
      </c>
      <c r="E305" s="27">
        <v>57.333699000000003</v>
      </c>
      <c r="F305" s="27">
        <v>55.998463999999998</v>
      </c>
      <c r="G305" s="27">
        <v>2</v>
      </c>
      <c r="H305" s="27">
        <v>57</v>
      </c>
      <c r="I305" s="27">
        <v>20</v>
      </c>
      <c r="J305" s="27">
        <v>1.3</v>
      </c>
      <c r="K305" s="27">
        <v>55</v>
      </c>
      <c r="L305" s="27">
        <v>59</v>
      </c>
      <c r="M305" s="27">
        <v>54.5</v>
      </c>
    </row>
    <row r="306" spans="1:13">
      <c r="A306" s="67">
        <v>55</v>
      </c>
      <c r="B306" s="67"/>
      <c r="C306" s="70"/>
      <c r="D306" s="70" t="s">
        <v>611</v>
      </c>
      <c r="E306" s="27">
        <v>58.000379000000002</v>
      </c>
      <c r="F306" s="27">
        <v>55.998429999999999</v>
      </c>
      <c r="G306" s="27">
        <v>3</v>
      </c>
      <c r="H306" s="27">
        <v>58</v>
      </c>
      <c r="I306" s="27">
        <v>0</v>
      </c>
      <c r="J306" s="27">
        <v>1.4</v>
      </c>
      <c r="K306" s="27">
        <v>55</v>
      </c>
      <c r="L306" s="27">
        <v>59</v>
      </c>
      <c r="M306" s="27">
        <v>54.3</v>
      </c>
    </row>
    <row r="307" spans="1:13">
      <c r="A307" s="68">
        <v>55</v>
      </c>
      <c r="B307" s="68"/>
      <c r="C307" s="71"/>
      <c r="D307" s="71" t="s">
        <v>611</v>
      </c>
      <c r="E307" s="27">
        <v>58.000393000000003</v>
      </c>
      <c r="F307" s="27">
        <v>56.998460999999999</v>
      </c>
      <c r="G307" s="27">
        <v>4</v>
      </c>
      <c r="H307" s="27">
        <v>58</v>
      </c>
      <c r="I307" s="27">
        <v>0</v>
      </c>
      <c r="J307" s="27">
        <v>1.4</v>
      </c>
      <c r="K307" s="27">
        <v>56</v>
      </c>
      <c r="L307" s="27">
        <v>59</v>
      </c>
      <c r="M307" s="27">
        <v>54.5</v>
      </c>
    </row>
    <row r="308" spans="1:13">
      <c r="A308" s="66">
        <v>56</v>
      </c>
      <c r="B308" s="66" t="s">
        <v>249</v>
      </c>
      <c r="C308" s="69"/>
      <c r="D308" s="69" t="s">
        <v>250</v>
      </c>
      <c r="E308" s="27">
        <v>54.000275000000002</v>
      </c>
      <c r="F308" s="27">
        <v>53.998561000000002</v>
      </c>
      <c r="G308" s="27">
        <v>1</v>
      </c>
      <c r="H308" s="27">
        <v>54</v>
      </c>
      <c r="I308" s="27">
        <v>0</v>
      </c>
      <c r="J308" s="27">
        <v>1</v>
      </c>
      <c r="K308" s="27">
        <v>53</v>
      </c>
      <c r="L308" s="27">
        <v>59</v>
      </c>
      <c r="M308" s="27">
        <v>54.8</v>
      </c>
    </row>
    <row r="309" spans="1:13">
      <c r="A309" s="67">
        <v>56</v>
      </c>
      <c r="B309" s="67"/>
      <c r="C309" s="70"/>
      <c r="D309" s="70" t="s">
        <v>250</v>
      </c>
      <c r="E309" s="27">
        <v>54.000259999999997</v>
      </c>
      <c r="F309" s="27">
        <v>52.998534999999997</v>
      </c>
      <c r="G309" s="27">
        <v>2</v>
      </c>
      <c r="H309" s="27">
        <v>54</v>
      </c>
      <c r="I309" s="27">
        <v>0</v>
      </c>
      <c r="J309" s="27">
        <v>0.9</v>
      </c>
      <c r="K309" s="27">
        <v>52</v>
      </c>
      <c r="L309" s="27">
        <v>59</v>
      </c>
      <c r="M309" s="27">
        <v>54.7</v>
      </c>
    </row>
    <row r="310" spans="1:13">
      <c r="A310" s="67">
        <v>56</v>
      </c>
      <c r="B310" s="67"/>
      <c r="C310" s="70"/>
      <c r="D310" s="70" t="s">
        <v>250</v>
      </c>
      <c r="E310" s="27">
        <v>54.666939999999997</v>
      </c>
      <c r="F310" s="27">
        <v>52.998505999999999</v>
      </c>
      <c r="G310" s="27">
        <v>3</v>
      </c>
      <c r="H310" s="27">
        <v>54</v>
      </c>
      <c r="I310" s="27">
        <v>40</v>
      </c>
      <c r="J310" s="27">
        <v>1</v>
      </c>
      <c r="K310" s="27">
        <v>52</v>
      </c>
      <c r="L310" s="27">
        <v>59</v>
      </c>
      <c r="M310" s="27">
        <v>54.6</v>
      </c>
    </row>
    <row r="311" spans="1:13">
      <c r="A311" s="68">
        <v>56</v>
      </c>
      <c r="B311" s="68"/>
      <c r="C311" s="71"/>
      <c r="D311" s="71" t="s">
        <v>250</v>
      </c>
      <c r="E311" s="27">
        <v>54.666953999999997</v>
      </c>
      <c r="F311" s="27">
        <v>53.998533000000002</v>
      </c>
      <c r="G311" s="27">
        <v>4</v>
      </c>
      <c r="H311" s="27">
        <v>54</v>
      </c>
      <c r="I311" s="27">
        <v>40</v>
      </c>
      <c r="J311" s="27">
        <v>1</v>
      </c>
      <c r="K311" s="27">
        <v>53</v>
      </c>
      <c r="L311" s="27">
        <v>59</v>
      </c>
      <c r="M311" s="27">
        <v>54.7</v>
      </c>
    </row>
    <row r="312" spans="1:13">
      <c r="A312" s="66">
        <v>57</v>
      </c>
      <c r="B312" s="66" t="s">
        <v>253</v>
      </c>
      <c r="C312" s="69"/>
      <c r="D312" s="69" t="s">
        <v>612</v>
      </c>
      <c r="E312" s="27">
        <v>60.000416000000001</v>
      </c>
      <c r="F312" s="27">
        <v>55.998320999999997</v>
      </c>
      <c r="G312" s="27">
        <v>1</v>
      </c>
      <c r="H312" s="27">
        <v>60</v>
      </c>
      <c r="I312" s="27">
        <v>0</v>
      </c>
      <c r="J312" s="27">
        <v>1.5</v>
      </c>
      <c r="K312" s="27">
        <v>55</v>
      </c>
      <c r="L312" s="27">
        <v>59</v>
      </c>
      <c r="M312" s="27">
        <v>54</v>
      </c>
    </row>
    <row r="313" spans="1:13">
      <c r="A313" s="67">
        <v>57</v>
      </c>
      <c r="B313" s="67"/>
      <c r="C313" s="70"/>
      <c r="D313" s="70" t="s">
        <v>612</v>
      </c>
      <c r="E313" s="27">
        <v>60.000430000000001</v>
      </c>
      <c r="F313" s="27">
        <v>56.998351999999997</v>
      </c>
      <c r="G313" s="27">
        <v>2</v>
      </c>
      <c r="H313" s="27">
        <v>60</v>
      </c>
      <c r="I313" s="27">
        <v>0</v>
      </c>
      <c r="J313" s="27">
        <v>1.5</v>
      </c>
      <c r="K313" s="27">
        <v>56</v>
      </c>
      <c r="L313" s="27">
        <v>59</v>
      </c>
      <c r="M313" s="27">
        <v>54.1</v>
      </c>
    </row>
    <row r="314" spans="1:13">
      <c r="A314" s="67">
        <v>57</v>
      </c>
      <c r="B314" s="67"/>
      <c r="C314" s="70"/>
      <c r="D314" s="70" t="s">
        <v>612</v>
      </c>
      <c r="E314" s="27">
        <v>59.333750999999999</v>
      </c>
      <c r="F314" s="27">
        <v>56.998390000000001</v>
      </c>
      <c r="G314" s="27">
        <v>3</v>
      </c>
      <c r="H314" s="27">
        <v>59</v>
      </c>
      <c r="I314" s="27">
        <v>20</v>
      </c>
      <c r="J314" s="27">
        <v>1.5</v>
      </c>
      <c r="K314" s="27">
        <v>56</v>
      </c>
      <c r="L314" s="27">
        <v>59</v>
      </c>
      <c r="M314" s="27">
        <v>54.2</v>
      </c>
    </row>
    <row r="315" spans="1:13">
      <c r="A315" s="68">
        <v>57</v>
      </c>
      <c r="B315" s="68"/>
      <c r="C315" s="71"/>
      <c r="D315" s="71" t="s">
        <v>612</v>
      </c>
      <c r="E315" s="27">
        <v>59.333750999999999</v>
      </c>
      <c r="F315" s="27">
        <v>55.998320999999997</v>
      </c>
      <c r="G315" s="27">
        <v>4</v>
      </c>
      <c r="H315" s="27">
        <v>59</v>
      </c>
      <c r="I315" s="27">
        <v>20</v>
      </c>
      <c r="J315" s="27">
        <v>1.5</v>
      </c>
      <c r="K315" s="27">
        <v>55</v>
      </c>
      <c r="L315" s="27">
        <v>59</v>
      </c>
      <c r="M315" s="27">
        <v>54</v>
      </c>
    </row>
    <row r="316" spans="1:13">
      <c r="A316" s="66">
        <v>58</v>
      </c>
      <c r="B316" s="66" t="s">
        <v>256</v>
      </c>
      <c r="C316" s="69"/>
      <c r="D316" s="69" t="s">
        <v>257</v>
      </c>
      <c r="E316" s="27">
        <v>60.000416000000001</v>
      </c>
      <c r="F316" s="27">
        <v>55.998320999999997</v>
      </c>
      <c r="G316" s="27">
        <v>1</v>
      </c>
      <c r="H316" s="27">
        <v>60</v>
      </c>
      <c r="I316" s="27">
        <v>0</v>
      </c>
      <c r="J316" s="27">
        <v>1.5</v>
      </c>
      <c r="K316" s="27">
        <v>55</v>
      </c>
      <c r="L316" s="27">
        <v>59</v>
      </c>
      <c r="M316" s="27">
        <v>54</v>
      </c>
    </row>
    <row r="317" spans="1:13">
      <c r="A317" s="67">
        <v>58</v>
      </c>
      <c r="B317" s="67"/>
      <c r="C317" s="70"/>
      <c r="D317" s="70" t="s">
        <v>257</v>
      </c>
      <c r="E317" s="27">
        <v>60.667095000000003</v>
      </c>
      <c r="F317" s="27">
        <v>55.998280999999999</v>
      </c>
      <c r="G317" s="27">
        <v>2</v>
      </c>
      <c r="H317" s="27">
        <v>60</v>
      </c>
      <c r="I317" s="27">
        <v>40</v>
      </c>
      <c r="J317" s="27">
        <v>1.5</v>
      </c>
      <c r="K317" s="27">
        <v>55</v>
      </c>
      <c r="L317" s="27">
        <v>59</v>
      </c>
      <c r="M317" s="27">
        <v>53.8</v>
      </c>
    </row>
    <row r="318" spans="1:13">
      <c r="A318" s="67">
        <v>58</v>
      </c>
      <c r="B318" s="67"/>
      <c r="C318" s="70"/>
      <c r="D318" s="70" t="s">
        <v>257</v>
      </c>
      <c r="E318" s="27">
        <v>60.667110000000001</v>
      </c>
      <c r="F318" s="27">
        <v>56.998313000000003</v>
      </c>
      <c r="G318" s="27">
        <v>3</v>
      </c>
      <c r="H318" s="27">
        <v>60</v>
      </c>
      <c r="I318" s="27">
        <v>40</v>
      </c>
      <c r="J318" s="27">
        <v>1.6</v>
      </c>
      <c r="K318" s="27">
        <v>56</v>
      </c>
      <c r="L318" s="27">
        <v>59</v>
      </c>
      <c r="M318" s="27">
        <v>53.9</v>
      </c>
    </row>
    <row r="319" spans="1:13">
      <c r="A319" s="68">
        <v>58</v>
      </c>
      <c r="B319" s="68"/>
      <c r="C319" s="71"/>
      <c r="D319" s="71" t="s">
        <v>257</v>
      </c>
      <c r="E319" s="27">
        <v>60.000430000000001</v>
      </c>
      <c r="F319" s="27">
        <v>56.998351999999997</v>
      </c>
      <c r="G319" s="27">
        <v>4</v>
      </c>
      <c r="H319" s="27">
        <v>60</v>
      </c>
      <c r="I319" s="27">
        <v>0</v>
      </c>
      <c r="J319" s="27">
        <v>1.5</v>
      </c>
      <c r="K319" s="27">
        <v>56</v>
      </c>
      <c r="L319" s="27">
        <v>59</v>
      </c>
      <c r="M319" s="27">
        <v>54.1</v>
      </c>
    </row>
    <row r="320" spans="1:13">
      <c r="A320" s="66">
        <v>59</v>
      </c>
      <c r="B320" s="66" t="s">
        <v>260</v>
      </c>
      <c r="C320" s="69"/>
      <c r="D320" s="69" t="s">
        <v>261</v>
      </c>
      <c r="E320" s="27">
        <v>53.333967999999999</v>
      </c>
      <c r="F320" s="27">
        <v>97</v>
      </c>
      <c r="G320" s="27">
        <v>1</v>
      </c>
      <c r="H320" s="27">
        <v>53</v>
      </c>
      <c r="I320" s="27">
        <v>20</v>
      </c>
      <c r="J320" s="27">
        <v>2.2999999999999998</v>
      </c>
      <c r="K320" s="27">
        <v>97</v>
      </c>
      <c r="L320" s="27">
        <v>0</v>
      </c>
      <c r="M320" s="27">
        <v>0</v>
      </c>
    </row>
    <row r="321" spans="1:13">
      <c r="A321" s="67">
        <v>59</v>
      </c>
      <c r="B321" s="67"/>
      <c r="C321" s="70"/>
      <c r="D321" s="70" t="s">
        <v>261</v>
      </c>
      <c r="E321" s="27">
        <v>52.667288999999997</v>
      </c>
      <c r="F321" s="27">
        <v>97.000005000000002</v>
      </c>
      <c r="G321" s="27">
        <v>2</v>
      </c>
      <c r="H321" s="27">
        <v>52</v>
      </c>
      <c r="I321" s="27">
        <v>40</v>
      </c>
      <c r="J321" s="27">
        <v>2.2000000000000002</v>
      </c>
      <c r="K321" s="27">
        <v>97</v>
      </c>
      <c r="L321" s="27">
        <v>0</v>
      </c>
      <c r="M321" s="27">
        <v>0</v>
      </c>
    </row>
    <row r="322" spans="1:13">
      <c r="A322" s="67">
        <v>59</v>
      </c>
      <c r="B322" s="67"/>
      <c r="C322" s="70"/>
      <c r="D322" s="70" t="s">
        <v>261</v>
      </c>
      <c r="E322" s="27">
        <v>52.667285999999997</v>
      </c>
      <c r="F322" s="27">
        <v>95.999966999999998</v>
      </c>
      <c r="G322" s="27">
        <v>3</v>
      </c>
      <c r="H322" s="27">
        <v>52</v>
      </c>
      <c r="I322" s="27">
        <v>40</v>
      </c>
      <c r="J322" s="27">
        <v>2.2000000000000002</v>
      </c>
      <c r="K322" s="27">
        <v>95</v>
      </c>
      <c r="L322" s="27">
        <v>59</v>
      </c>
      <c r="M322" s="27">
        <v>59.9</v>
      </c>
    </row>
    <row r="323" spans="1:13">
      <c r="A323" s="68">
        <v>59</v>
      </c>
      <c r="B323" s="68"/>
      <c r="C323" s="71"/>
      <c r="D323" s="71" t="s">
        <v>261</v>
      </c>
      <c r="E323" s="27">
        <v>53.333970000000001</v>
      </c>
      <c r="F323" s="27">
        <v>95.999961999999996</v>
      </c>
      <c r="G323" s="27">
        <v>4</v>
      </c>
      <c r="H323" s="27">
        <v>53</v>
      </c>
      <c r="I323" s="27">
        <v>20</v>
      </c>
      <c r="J323" s="27">
        <v>2.2999999999999998</v>
      </c>
      <c r="K323" s="27">
        <v>95</v>
      </c>
      <c r="L323" s="27">
        <v>59</v>
      </c>
      <c r="M323" s="27">
        <v>59.9</v>
      </c>
    </row>
    <row r="324" spans="1:13">
      <c r="A324" s="66">
        <v>60</v>
      </c>
      <c r="B324" s="66" t="s">
        <v>264</v>
      </c>
      <c r="C324" s="69"/>
      <c r="D324" s="69" t="s">
        <v>265</v>
      </c>
      <c r="E324" s="27">
        <v>53.333942999999998</v>
      </c>
      <c r="F324" s="27">
        <v>88.999701999999999</v>
      </c>
      <c r="G324" s="27">
        <v>1</v>
      </c>
      <c r="H324" s="27">
        <v>53</v>
      </c>
      <c r="I324" s="27">
        <v>20</v>
      </c>
      <c r="J324" s="27">
        <v>2.2000000000000002</v>
      </c>
      <c r="K324" s="27">
        <v>88</v>
      </c>
      <c r="L324" s="27">
        <v>59</v>
      </c>
      <c r="M324" s="27">
        <v>58.9</v>
      </c>
    </row>
    <row r="325" spans="1:13">
      <c r="A325" s="67">
        <v>60</v>
      </c>
      <c r="B325" s="67"/>
      <c r="C325" s="70"/>
      <c r="D325" s="70" t="s">
        <v>265</v>
      </c>
      <c r="E325" s="27">
        <v>53.333933999999999</v>
      </c>
      <c r="F325" s="27">
        <v>87.999664999999993</v>
      </c>
      <c r="G325" s="27">
        <v>2</v>
      </c>
      <c r="H325" s="27">
        <v>53</v>
      </c>
      <c r="I325" s="27">
        <v>20</v>
      </c>
      <c r="J325" s="27">
        <v>2.2000000000000002</v>
      </c>
      <c r="K325" s="27">
        <v>87</v>
      </c>
      <c r="L325" s="27">
        <v>59</v>
      </c>
      <c r="M325" s="27">
        <v>58.8</v>
      </c>
    </row>
    <row r="326" spans="1:13">
      <c r="A326" s="67">
        <v>60</v>
      </c>
      <c r="B326" s="67"/>
      <c r="C326" s="70"/>
      <c r="D326" s="70" t="s">
        <v>265</v>
      </c>
      <c r="E326" s="27">
        <v>54.000621000000002</v>
      </c>
      <c r="F326" s="27">
        <v>87.999655000000004</v>
      </c>
      <c r="G326" s="27">
        <v>3</v>
      </c>
      <c r="H326" s="27">
        <v>54</v>
      </c>
      <c r="I326" s="27">
        <v>0</v>
      </c>
      <c r="J326" s="27">
        <v>2.2000000000000002</v>
      </c>
      <c r="K326" s="27">
        <v>87</v>
      </c>
      <c r="L326" s="27">
        <v>59</v>
      </c>
      <c r="M326" s="27">
        <v>58.8</v>
      </c>
    </row>
    <row r="327" spans="1:13">
      <c r="A327" s="68">
        <v>60</v>
      </c>
      <c r="B327" s="68"/>
      <c r="C327" s="71"/>
      <c r="D327" s="71" t="s">
        <v>265</v>
      </c>
      <c r="E327" s="27">
        <v>54.000622</v>
      </c>
      <c r="F327" s="27">
        <v>88.999691999999996</v>
      </c>
      <c r="G327" s="27">
        <v>4</v>
      </c>
      <c r="H327" s="27">
        <v>54</v>
      </c>
      <c r="I327" s="27">
        <v>0</v>
      </c>
      <c r="J327" s="27">
        <v>2.2000000000000002</v>
      </c>
      <c r="K327" s="27">
        <v>88</v>
      </c>
      <c r="L327" s="27">
        <v>59</v>
      </c>
      <c r="M327" s="27">
        <v>58.9</v>
      </c>
    </row>
    <row r="328" spans="1:13">
      <c r="A328" s="66">
        <v>61</v>
      </c>
      <c r="B328" s="66" t="s">
        <v>268</v>
      </c>
      <c r="C328" s="69"/>
      <c r="D328" s="69" t="s">
        <v>269</v>
      </c>
      <c r="E328" s="27">
        <v>50.66724</v>
      </c>
      <c r="F328" s="27">
        <v>95.999982000000003</v>
      </c>
      <c r="G328" s="27">
        <v>1</v>
      </c>
      <c r="H328" s="27">
        <v>50</v>
      </c>
      <c r="I328" s="27">
        <v>40</v>
      </c>
      <c r="J328" s="27">
        <v>2.1</v>
      </c>
      <c r="K328" s="27">
        <v>95</v>
      </c>
      <c r="L328" s="27">
        <v>59</v>
      </c>
      <c r="M328" s="27">
        <v>59.9</v>
      </c>
    </row>
    <row r="329" spans="1:13">
      <c r="A329" s="67">
        <v>61</v>
      </c>
      <c r="B329" s="67"/>
      <c r="C329" s="70"/>
      <c r="D329" s="70" t="s">
        <v>269</v>
      </c>
      <c r="E329" s="27">
        <v>50.667233000000003</v>
      </c>
      <c r="F329" s="27">
        <v>94.999945999999994</v>
      </c>
      <c r="G329" s="27">
        <v>2</v>
      </c>
      <c r="H329" s="27">
        <v>50</v>
      </c>
      <c r="I329" s="27">
        <v>40</v>
      </c>
      <c r="J329" s="27">
        <v>2</v>
      </c>
      <c r="K329" s="27">
        <v>94</v>
      </c>
      <c r="L329" s="27">
        <v>59</v>
      </c>
      <c r="M329" s="27">
        <v>59.8</v>
      </c>
    </row>
    <row r="330" spans="1:13">
      <c r="A330" s="67">
        <v>61</v>
      </c>
      <c r="B330" s="67"/>
      <c r="C330" s="70"/>
      <c r="D330" s="70" t="s">
        <v>269</v>
      </c>
      <c r="E330" s="27">
        <v>51.333916000000002</v>
      </c>
      <c r="F330" s="27">
        <v>94.999941000000007</v>
      </c>
      <c r="G330" s="27">
        <v>3</v>
      </c>
      <c r="H330" s="27">
        <v>51</v>
      </c>
      <c r="I330" s="27">
        <v>20</v>
      </c>
      <c r="J330" s="27">
        <v>2.1</v>
      </c>
      <c r="K330" s="27">
        <v>94</v>
      </c>
      <c r="L330" s="27">
        <v>59</v>
      </c>
      <c r="M330" s="27">
        <v>59.8</v>
      </c>
    </row>
    <row r="331" spans="1:13">
      <c r="A331" s="68">
        <v>61</v>
      </c>
      <c r="B331" s="68"/>
      <c r="C331" s="71"/>
      <c r="D331" s="71" t="s">
        <v>269</v>
      </c>
      <c r="E331" s="27">
        <v>51.333922999999999</v>
      </c>
      <c r="F331" s="27">
        <v>95.999977000000001</v>
      </c>
      <c r="G331" s="27">
        <v>4</v>
      </c>
      <c r="H331" s="27">
        <v>51</v>
      </c>
      <c r="I331" s="27">
        <v>20</v>
      </c>
      <c r="J331" s="27">
        <v>2.1</v>
      </c>
      <c r="K331" s="27">
        <v>95</v>
      </c>
      <c r="L331" s="27">
        <v>59</v>
      </c>
      <c r="M331" s="27">
        <v>59.9</v>
      </c>
    </row>
    <row r="332" spans="1:13">
      <c r="A332" s="66">
        <v>62</v>
      </c>
      <c r="B332" s="66" t="s">
        <v>271</v>
      </c>
      <c r="C332" s="69"/>
      <c r="D332" s="69" t="s">
        <v>613</v>
      </c>
      <c r="E332" s="27">
        <v>50.667212999999997</v>
      </c>
      <c r="F332" s="27">
        <v>88.999735999999999</v>
      </c>
      <c r="G332" s="27">
        <v>1</v>
      </c>
      <c r="H332" s="27">
        <v>50</v>
      </c>
      <c r="I332" s="27">
        <v>40</v>
      </c>
      <c r="J332" s="27">
        <v>2</v>
      </c>
      <c r="K332" s="27">
        <v>88</v>
      </c>
      <c r="L332" s="27">
        <v>59</v>
      </c>
      <c r="M332" s="27">
        <v>59</v>
      </c>
    </row>
    <row r="333" spans="1:13">
      <c r="A333" s="67">
        <v>62</v>
      </c>
      <c r="B333" s="67"/>
      <c r="C333" s="70"/>
      <c r="D333" s="70" t="s">
        <v>613</v>
      </c>
      <c r="E333" s="27">
        <v>50.000529999999998</v>
      </c>
      <c r="F333" s="27">
        <v>88.999744000000007</v>
      </c>
      <c r="G333" s="27">
        <v>2</v>
      </c>
      <c r="H333" s="27">
        <v>50</v>
      </c>
      <c r="I333" s="27">
        <v>0</v>
      </c>
      <c r="J333" s="27">
        <v>1.9</v>
      </c>
      <c r="K333" s="27">
        <v>88</v>
      </c>
      <c r="L333" s="27">
        <v>59</v>
      </c>
      <c r="M333" s="27">
        <v>59.1</v>
      </c>
    </row>
    <row r="334" spans="1:13">
      <c r="A334" s="67">
        <v>62</v>
      </c>
      <c r="B334" s="67"/>
      <c r="C334" s="70"/>
      <c r="D334" s="70" t="s">
        <v>613</v>
      </c>
      <c r="E334" s="27">
        <v>50.000528000000003</v>
      </c>
      <c r="F334" s="27">
        <v>87.999709999999993</v>
      </c>
      <c r="G334" s="27">
        <v>3</v>
      </c>
      <c r="H334" s="27">
        <v>50</v>
      </c>
      <c r="I334" s="27">
        <v>0</v>
      </c>
      <c r="J334" s="27">
        <v>1.9</v>
      </c>
      <c r="K334" s="27">
        <v>87</v>
      </c>
      <c r="L334" s="27">
        <v>59</v>
      </c>
      <c r="M334" s="27">
        <v>59</v>
      </c>
    </row>
    <row r="335" spans="1:13">
      <c r="A335" s="68">
        <v>62</v>
      </c>
      <c r="B335" s="68"/>
      <c r="C335" s="71"/>
      <c r="D335" s="71" t="s">
        <v>613</v>
      </c>
      <c r="E335" s="27">
        <v>50.667203999999998</v>
      </c>
      <c r="F335" s="27">
        <v>87.999701999999999</v>
      </c>
      <c r="G335" s="27">
        <v>4</v>
      </c>
      <c r="H335" s="27">
        <v>50</v>
      </c>
      <c r="I335" s="27">
        <v>40</v>
      </c>
      <c r="J335" s="27">
        <v>1.9</v>
      </c>
      <c r="K335" s="27">
        <v>87</v>
      </c>
      <c r="L335" s="27">
        <v>59</v>
      </c>
      <c r="M335" s="27">
        <v>58.9</v>
      </c>
    </row>
    <row r="336" spans="1:13">
      <c r="A336" s="66">
        <v>63</v>
      </c>
      <c r="B336" s="66" t="s">
        <v>275</v>
      </c>
      <c r="C336" s="69"/>
      <c r="D336" s="69" t="s">
        <v>614</v>
      </c>
      <c r="E336" s="27">
        <v>56.667372999999998</v>
      </c>
      <c r="F336" s="27">
        <v>113.000631</v>
      </c>
      <c r="G336" s="27">
        <v>1</v>
      </c>
      <c r="H336" s="27">
        <v>56</v>
      </c>
      <c r="I336" s="27">
        <v>40</v>
      </c>
      <c r="J336" s="27">
        <v>2.5</v>
      </c>
      <c r="K336" s="27">
        <v>113</v>
      </c>
      <c r="L336" s="27">
        <v>0</v>
      </c>
      <c r="M336" s="27">
        <v>2.2999999999999998</v>
      </c>
    </row>
    <row r="337" spans="1:13">
      <c r="A337" s="67">
        <v>63</v>
      </c>
      <c r="B337" s="67"/>
      <c r="C337" s="70"/>
      <c r="D337" s="70" t="s">
        <v>614</v>
      </c>
      <c r="E337" s="27">
        <v>56.667375999999997</v>
      </c>
      <c r="F337" s="27">
        <v>112.000591</v>
      </c>
      <c r="G337" s="27">
        <v>2</v>
      </c>
      <c r="H337" s="27">
        <v>56</v>
      </c>
      <c r="I337" s="27">
        <v>40</v>
      </c>
      <c r="J337" s="27">
        <v>2.6</v>
      </c>
      <c r="K337" s="27">
        <v>112</v>
      </c>
      <c r="L337" s="27">
        <v>0</v>
      </c>
      <c r="M337" s="27">
        <v>2.1</v>
      </c>
    </row>
    <row r="338" spans="1:13">
      <c r="A338" s="67">
        <v>63</v>
      </c>
      <c r="B338" s="67"/>
      <c r="C338" s="70"/>
      <c r="D338" s="70" t="s">
        <v>614</v>
      </c>
      <c r="E338" s="27">
        <v>57.334062000000003</v>
      </c>
      <c r="F338" s="27">
        <v>112.000596</v>
      </c>
      <c r="G338" s="27">
        <v>3</v>
      </c>
      <c r="H338" s="27">
        <v>57</v>
      </c>
      <c r="I338" s="27">
        <v>20</v>
      </c>
      <c r="J338" s="27">
        <v>2.6</v>
      </c>
      <c r="K338" s="27">
        <v>112</v>
      </c>
      <c r="L338" s="27">
        <v>0</v>
      </c>
      <c r="M338" s="27">
        <v>2.1</v>
      </c>
    </row>
    <row r="339" spans="1:13">
      <c r="A339" s="68">
        <v>63</v>
      </c>
      <c r="B339" s="68"/>
      <c r="C339" s="71"/>
      <c r="D339" s="71" t="s">
        <v>614</v>
      </c>
      <c r="E339" s="27">
        <v>57.334055999999997</v>
      </c>
      <c r="F339" s="27">
        <v>113.000638</v>
      </c>
      <c r="G339" s="27">
        <v>4</v>
      </c>
      <c r="H339" s="27">
        <v>57</v>
      </c>
      <c r="I339" s="27">
        <v>20</v>
      </c>
      <c r="J339" s="27">
        <v>2.6</v>
      </c>
      <c r="K339" s="27">
        <v>113</v>
      </c>
      <c r="L339" s="27">
        <v>0</v>
      </c>
      <c r="M339" s="27">
        <v>2.2999999999999998</v>
      </c>
    </row>
    <row r="340" spans="1:13">
      <c r="A340" s="66">
        <v>64</v>
      </c>
      <c r="B340" s="66" t="s">
        <v>279</v>
      </c>
      <c r="C340" s="69"/>
      <c r="D340" s="69" t="s">
        <v>280</v>
      </c>
      <c r="E340" s="27">
        <v>71.334344999999999</v>
      </c>
      <c r="F340" s="27">
        <v>110.00068400000001</v>
      </c>
      <c r="G340" s="27">
        <v>1</v>
      </c>
      <c r="H340" s="27">
        <v>71</v>
      </c>
      <c r="I340" s="27">
        <v>20</v>
      </c>
      <c r="J340" s="27">
        <v>3.6</v>
      </c>
      <c r="K340" s="27">
        <v>110</v>
      </c>
      <c r="L340" s="27">
        <v>0</v>
      </c>
      <c r="M340" s="27">
        <v>2.5</v>
      </c>
    </row>
    <row r="341" spans="1:13">
      <c r="A341" s="67">
        <v>64</v>
      </c>
      <c r="B341" s="67"/>
      <c r="C341" s="70"/>
      <c r="D341" s="70" t="s">
        <v>280</v>
      </c>
      <c r="E341" s="27">
        <v>70.667666999999994</v>
      </c>
      <c r="F341" s="27">
        <v>110.00067</v>
      </c>
      <c r="G341" s="27">
        <v>2</v>
      </c>
      <c r="H341" s="27">
        <v>70</v>
      </c>
      <c r="I341" s="27">
        <v>40</v>
      </c>
      <c r="J341" s="27">
        <v>3.6</v>
      </c>
      <c r="K341" s="27">
        <v>110</v>
      </c>
      <c r="L341" s="27">
        <v>0</v>
      </c>
      <c r="M341" s="27">
        <v>2.4</v>
      </c>
    </row>
    <row r="342" spans="1:13">
      <c r="A342" s="67">
        <v>64</v>
      </c>
      <c r="B342" s="67"/>
      <c r="C342" s="70"/>
      <c r="D342" s="70" t="s">
        <v>280</v>
      </c>
      <c r="E342" s="27">
        <v>70.667670000000001</v>
      </c>
      <c r="F342" s="27">
        <v>108.000534</v>
      </c>
      <c r="G342" s="27">
        <v>3</v>
      </c>
      <c r="H342" s="27">
        <v>70</v>
      </c>
      <c r="I342" s="27">
        <v>40</v>
      </c>
      <c r="J342" s="27">
        <v>3.6</v>
      </c>
      <c r="K342" s="27">
        <v>108</v>
      </c>
      <c r="L342" s="27">
        <v>0</v>
      </c>
      <c r="M342" s="27">
        <v>1.9</v>
      </c>
    </row>
    <row r="343" spans="1:13">
      <c r="A343" s="68">
        <v>64</v>
      </c>
      <c r="B343" s="68"/>
      <c r="C343" s="71"/>
      <c r="D343" s="71" t="s">
        <v>280</v>
      </c>
      <c r="E343" s="27">
        <v>71.334349000000003</v>
      </c>
      <c r="F343" s="27">
        <v>108.00054299999999</v>
      </c>
      <c r="G343" s="27">
        <v>4</v>
      </c>
      <c r="H343" s="27">
        <v>71</v>
      </c>
      <c r="I343" s="27">
        <v>20</v>
      </c>
      <c r="J343" s="27">
        <v>3.7</v>
      </c>
      <c r="K343" s="27">
        <v>108</v>
      </c>
      <c r="L343" s="27">
        <v>0</v>
      </c>
      <c r="M343" s="27">
        <v>2</v>
      </c>
    </row>
    <row r="344" spans="1:13">
      <c r="A344" s="66">
        <v>65</v>
      </c>
      <c r="B344" s="66" t="s">
        <v>285</v>
      </c>
      <c r="C344" s="69"/>
      <c r="D344" s="69" t="s">
        <v>286</v>
      </c>
      <c r="E344" s="27">
        <v>70.667664000000002</v>
      </c>
      <c r="F344" s="27">
        <v>110.00067</v>
      </c>
      <c r="G344" s="27">
        <v>1</v>
      </c>
      <c r="H344" s="27">
        <v>70</v>
      </c>
      <c r="I344" s="27">
        <v>40</v>
      </c>
      <c r="J344" s="27">
        <v>3.6</v>
      </c>
      <c r="K344" s="27">
        <v>110</v>
      </c>
      <c r="L344" s="27">
        <v>0</v>
      </c>
      <c r="M344" s="27">
        <v>2.4</v>
      </c>
    </row>
    <row r="345" spans="1:13">
      <c r="A345" s="67">
        <v>65</v>
      </c>
      <c r="B345" s="67"/>
      <c r="C345" s="70"/>
      <c r="D345" s="70" t="s">
        <v>286</v>
      </c>
      <c r="E345" s="27">
        <v>72.001024000000001</v>
      </c>
      <c r="F345" s="27">
        <v>110.00069999999999</v>
      </c>
      <c r="G345" s="27">
        <v>2</v>
      </c>
      <c r="H345" s="27">
        <v>72</v>
      </c>
      <c r="I345" s="27">
        <v>0</v>
      </c>
      <c r="J345" s="27">
        <v>3.7</v>
      </c>
      <c r="K345" s="27">
        <v>110</v>
      </c>
      <c r="L345" s="27">
        <v>0</v>
      </c>
      <c r="M345" s="27">
        <v>2.5</v>
      </c>
    </row>
    <row r="346" spans="1:13">
      <c r="A346" s="67">
        <v>65</v>
      </c>
      <c r="B346" s="67"/>
      <c r="C346" s="70"/>
      <c r="D346" s="70" t="s">
        <v>286</v>
      </c>
      <c r="E346" s="27">
        <v>72.001018000000002</v>
      </c>
      <c r="F346" s="27">
        <v>112.000845</v>
      </c>
      <c r="G346" s="27">
        <v>3</v>
      </c>
      <c r="H346" s="27">
        <v>72</v>
      </c>
      <c r="I346" s="27">
        <v>0</v>
      </c>
      <c r="J346" s="27">
        <v>3.7</v>
      </c>
      <c r="K346" s="27">
        <v>112</v>
      </c>
      <c r="L346" s="27">
        <v>0</v>
      </c>
      <c r="M346" s="27">
        <v>3</v>
      </c>
    </row>
    <row r="347" spans="1:13">
      <c r="A347" s="68">
        <v>65</v>
      </c>
      <c r="B347" s="68"/>
      <c r="C347" s="71"/>
      <c r="D347" s="71" t="s">
        <v>286</v>
      </c>
      <c r="E347" s="27">
        <v>70.667659</v>
      </c>
      <c r="F347" s="27">
        <v>112.000805</v>
      </c>
      <c r="G347" s="27">
        <v>4</v>
      </c>
      <c r="H347" s="27">
        <v>70</v>
      </c>
      <c r="I347" s="27">
        <v>40</v>
      </c>
      <c r="J347" s="27">
        <v>3.6</v>
      </c>
      <c r="K347" s="27">
        <v>112</v>
      </c>
      <c r="L347" s="27">
        <v>0</v>
      </c>
      <c r="M347" s="27">
        <v>2.9</v>
      </c>
    </row>
    <row r="348" spans="1:13">
      <c r="A348" s="66">
        <v>66</v>
      </c>
      <c r="B348" s="66" t="s">
        <v>288</v>
      </c>
      <c r="C348" s="69"/>
      <c r="D348" s="69" t="s">
        <v>615</v>
      </c>
      <c r="E348" s="27">
        <v>52.667285999999997</v>
      </c>
      <c r="F348" s="27">
        <v>95.999966999999998</v>
      </c>
      <c r="G348" s="27">
        <v>1</v>
      </c>
      <c r="H348" s="27">
        <v>52</v>
      </c>
      <c r="I348" s="27">
        <v>40</v>
      </c>
      <c r="J348" s="27">
        <v>2.2000000000000002</v>
      </c>
      <c r="K348" s="27">
        <v>95</v>
      </c>
      <c r="L348" s="27">
        <v>59</v>
      </c>
      <c r="M348" s="27">
        <v>59.9</v>
      </c>
    </row>
    <row r="349" spans="1:13">
      <c r="A349" s="67">
        <v>66</v>
      </c>
      <c r="B349" s="67"/>
      <c r="C349" s="70"/>
      <c r="D349" s="70" t="s">
        <v>615</v>
      </c>
      <c r="E349" s="27">
        <v>52.000599000000001</v>
      </c>
      <c r="F349" s="27">
        <v>95.999972</v>
      </c>
      <c r="G349" s="27">
        <v>2</v>
      </c>
      <c r="H349" s="27">
        <v>52</v>
      </c>
      <c r="I349" s="27">
        <v>0</v>
      </c>
      <c r="J349" s="27">
        <v>2.2000000000000002</v>
      </c>
      <c r="K349" s="27">
        <v>95</v>
      </c>
      <c r="L349" s="27">
        <v>59</v>
      </c>
      <c r="M349" s="27">
        <v>59.9</v>
      </c>
    </row>
    <row r="350" spans="1:13">
      <c r="A350" s="67">
        <v>66</v>
      </c>
      <c r="B350" s="67"/>
      <c r="C350" s="70"/>
      <c r="D350" s="70" t="s">
        <v>615</v>
      </c>
      <c r="E350" s="27">
        <v>52.000596000000002</v>
      </c>
      <c r="F350" s="27">
        <v>94.999936000000005</v>
      </c>
      <c r="G350" s="27">
        <v>3</v>
      </c>
      <c r="H350" s="27">
        <v>52</v>
      </c>
      <c r="I350" s="27">
        <v>0</v>
      </c>
      <c r="J350" s="27">
        <v>2.1</v>
      </c>
      <c r="K350" s="27">
        <v>94</v>
      </c>
      <c r="L350" s="27">
        <v>59</v>
      </c>
      <c r="M350" s="27">
        <v>59.8</v>
      </c>
    </row>
    <row r="351" spans="1:13">
      <c r="A351" s="68">
        <v>66</v>
      </c>
      <c r="B351" s="68"/>
      <c r="C351" s="71"/>
      <c r="D351" s="71" t="s">
        <v>615</v>
      </c>
      <c r="E351" s="27">
        <v>52.667282999999998</v>
      </c>
      <c r="F351" s="27">
        <v>94.999930000000006</v>
      </c>
      <c r="G351" s="27">
        <v>4</v>
      </c>
      <c r="H351" s="27">
        <v>52</v>
      </c>
      <c r="I351" s="27">
        <v>40</v>
      </c>
      <c r="J351" s="27">
        <v>2.2000000000000002</v>
      </c>
      <c r="K351" s="27">
        <v>94</v>
      </c>
      <c r="L351" s="27">
        <v>59</v>
      </c>
      <c r="M351" s="27">
        <v>59.7</v>
      </c>
    </row>
    <row r="352" spans="1:13">
      <c r="A352" s="66">
        <v>67</v>
      </c>
      <c r="B352" s="66" t="s">
        <v>292</v>
      </c>
      <c r="C352" s="69"/>
      <c r="D352" s="69" t="s">
        <v>616</v>
      </c>
      <c r="E352" s="27">
        <v>58.667397999999999</v>
      </c>
      <c r="F352" s="27">
        <v>118.00086400000001</v>
      </c>
      <c r="G352" s="27">
        <v>1</v>
      </c>
      <c r="H352" s="27">
        <v>58</v>
      </c>
      <c r="I352" s="27">
        <v>40</v>
      </c>
      <c r="J352" s="27">
        <v>2.6</v>
      </c>
      <c r="K352" s="27">
        <v>118</v>
      </c>
      <c r="L352" s="27">
        <v>0</v>
      </c>
      <c r="M352" s="27">
        <v>3.1</v>
      </c>
    </row>
    <row r="353" spans="1:13">
      <c r="A353" s="67">
        <v>67</v>
      </c>
      <c r="B353" s="67"/>
      <c r="C353" s="70"/>
      <c r="D353" s="70" t="s">
        <v>616</v>
      </c>
      <c r="E353" s="27">
        <v>58.667406</v>
      </c>
      <c r="F353" s="27">
        <v>117.000822</v>
      </c>
      <c r="G353" s="27">
        <v>2</v>
      </c>
      <c r="H353" s="27">
        <v>58</v>
      </c>
      <c r="I353" s="27">
        <v>40</v>
      </c>
      <c r="J353" s="27">
        <v>2.7</v>
      </c>
      <c r="K353" s="27">
        <v>117</v>
      </c>
      <c r="L353" s="27">
        <v>0</v>
      </c>
      <c r="M353" s="27">
        <v>3</v>
      </c>
    </row>
    <row r="354" spans="1:13">
      <c r="A354" s="67">
        <v>67</v>
      </c>
      <c r="B354" s="67"/>
      <c r="C354" s="70"/>
      <c r="D354" s="70" t="s">
        <v>616</v>
      </c>
      <c r="E354" s="27">
        <v>59.334083999999997</v>
      </c>
      <c r="F354" s="27">
        <v>117.000832</v>
      </c>
      <c r="G354" s="27">
        <v>3</v>
      </c>
      <c r="H354" s="27">
        <v>59</v>
      </c>
      <c r="I354" s="27">
        <v>20</v>
      </c>
      <c r="J354" s="27">
        <v>2.7</v>
      </c>
      <c r="K354" s="27">
        <v>117</v>
      </c>
      <c r="L354" s="27">
        <v>0</v>
      </c>
      <c r="M354" s="27">
        <v>3</v>
      </c>
    </row>
    <row r="355" spans="1:13">
      <c r="A355" s="68">
        <v>67</v>
      </c>
      <c r="B355" s="68"/>
      <c r="C355" s="71"/>
      <c r="D355" s="71" t="s">
        <v>616</v>
      </c>
      <c r="E355" s="27">
        <v>59.33408</v>
      </c>
      <c r="F355" s="27">
        <v>118.00087499999999</v>
      </c>
      <c r="G355" s="27">
        <v>4</v>
      </c>
      <c r="H355" s="27">
        <v>59</v>
      </c>
      <c r="I355" s="27">
        <v>20</v>
      </c>
      <c r="J355" s="27">
        <v>2.7</v>
      </c>
      <c r="K355" s="27">
        <v>118</v>
      </c>
      <c r="L355" s="27">
        <v>0</v>
      </c>
      <c r="M355" s="27">
        <v>3.1</v>
      </c>
    </row>
    <row r="356" spans="1:13">
      <c r="A356" s="66">
        <v>68</v>
      </c>
      <c r="B356" s="66" t="s">
        <v>295</v>
      </c>
      <c r="C356" s="69"/>
      <c r="D356" s="69" t="s">
        <v>617</v>
      </c>
      <c r="E356" s="27">
        <v>51.333886</v>
      </c>
      <c r="F356" s="27">
        <v>86.999657999999997</v>
      </c>
      <c r="G356" s="27">
        <v>1</v>
      </c>
      <c r="H356" s="27">
        <v>51</v>
      </c>
      <c r="I356" s="27">
        <v>20</v>
      </c>
      <c r="J356" s="27">
        <v>2</v>
      </c>
      <c r="K356" s="27">
        <v>86</v>
      </c>
      <c r="L356" s="27">
        <v>59</v>
      </c>
      <c r="M356" s="27">
        <v>58.8</v>
      </c>
    </row>
    <row r="357" spans="1:13">
      <c r="A357" s="67">
        <v>68</v>
      </c>
      <c r="B357" s="67"/>
      <c r="C357" s="70"/>
      <c r="D357" s="70" t="s">
        <v>617</v>
      </c>
      <c r="E357" s="27">
        <v>50.667203000000001</v>
      </c>
      <c r="F357" s="27">
        <v>86.999667000000002</v>
      </c>
      <c r="G357" s="27">
        <v>2</v>
      </c>
      <c r="H357" s="27">
        <v>50</v>
      </c>
      <c r="I357" s="27">
        <v>40</v>
      </c>
      <c r="J357" s="27">
        <v>1.9</v>
      </c>
      <c r="K357" s="27">
        <v>86</v>
      </c>
      <c r="L357" s="27">
        <v>59</v>
      </c>
      <c r="M357" s="27">
        <v>58.8</v>
      </c>
    </row>
    <row r="358" spans="1:13">
      <c r="A358" s="67">
        <v>68</v>
      </c>
      <c r="B358" s="67"/>
      <c r="C358" s="70"/>
      <c r="D358" s="70" t="s">
        <v>617</v>
      </c>
      <c r="E358" s="27">
        <v>50.667197000000002</v>
      </c>
      <c r="F358" s="27">
        <v>85.999633000000003</v>
      </c>
      <c r="G358" s="27">
        <v>3</v>
      </c>
      <c r="H358" s="27">
        <v>50</v>
      </c>
      <c r="I358" s="27">
        <v>40</v>
      </c>
      <c r="J358" s="27">
        <v>1.9</v>
      </c>
      <c r="K358" s="27">
        <v>85</v>
      </c>
      <c r="L358" s="27">
        <v>59</v>
      </c>
      <c r="M358" s="27">
        <v>58.7</v>
      </c>
    </row>
    <row r="359" spans="1:13">
      <c r="A359" s="68">
        <v>68</v>
      </c>
      <c r="B359" s="68"/>
      <c r="C359" s="71"/>
      <c r="D359" s="71" t="s">
        <v>617</v>
      </c>
      <c r="E359" s="27">
        <v>51.333877000000001</v>
      </c>
      <c r="F359" s="27">
        <v>85.999623</v>
      </c>
      <c r="G359" s="27">
        <v>4</v>
      </c>
      <c r="H359" s="27">
        <v>51</v>
      </c>
      <c r="I359" s="27">
        <v>20</v>
      </c>
      <c r="J359" s="27">
        <v>2</v>
      </c>
      <c r="K359" s="27">
        <v>85</v>
      </c>
      <c r="L359" s="27">
        <v>59</v>
      </c>
      <c r="M359" s="27">
        <v>58.6</v>
      </c>
    </row>
    <row r="360" spans="1:13">
      <c r="A360" s="66">
        <v>69</v>
      </c>
      <c r="B360" s="66" t="s">
        <v>298</v>
      </c>
      <c r="C360" s="69"/>
      <c r="D360" s="69" t="s">
        <v>299</v>
      </c>
      <c r="E360" s="27">
        <v>70.000992999999994</v>
      </c>
      <c r="F360" s="27">
        <v>107.00045900000001</v>
      </c>
      <c r="G360" s="27">
        <v>1</v>
      </c>
      <c r="H360" s="27">
        <v>70</v>
      </c>
      <c r="I360" s="27">
        <v>0</v>
      </c>
      <c r="J360" s="27">
        <v>3.6</v>
      </c>
      <c r="K360" s="27">
        <v>107</v>
      </c>
      <c r="L360" s="27">
        <v>0</v>
      </c>
      <c r="M360" s="27">
        <v>1.7</v>
      </c>
    </row>
    <row r="361" spans="1:13">
      <c r="A361" s="67">
        <v>69</v>
      </c>
      <c r="B361" s="67"/>
      <c r="C361" s="70"/>
      <c r="D361" s="70" t="s">
        <v>299</v>
      </c>
      <c r="E361" s="27">
        <v>70.000994000000006</v>
      </c>
      <c r="F361" s="27">
        <v>106.000393</v>
      </c>
      <c r="G361" s="27">
        <v>2</v>
      </c>
      <c r="H361" s="27">
        <v>70</v>
      </c>
      <c r="I361" s="27">
        <v>0</v>
      </c>
      <c r="J361" s="27">
        <v>3.6</v>
      </c>
      <c r="K361" s="27">
        <v>106</v>
      </c>
      <c r="L361" s="27">
        <v>0</v>
      </c>
      <c r="M361" s="27">
        <v>1.4</v>
      </c>
    </row>
    <row r="362" spans="1:13">
      <c r="A362" s="67">
        <v>69</v>
      </c>
      <c r="B362" s="67"/>
      <c r="C362" s="70"/>
      <c r="D362" s="70" t="s">
        <v>299</v>
      </c>
      <c r="E362" s="27">
        <v>70.667670000000001</v>
      </c>
      <c r="F362" s="27">
        <v>106.00039700000001</v>
      </c>
      <c r="G362" s="27">
        <v>3</v>
      </c>
      <c r="H362" s="27">
        <v>70</v>
      </c>
      <c r="I362" s="27">
        <v>40</v>
      </c>
      <c r="J362" s="27">
        <v>3.6</v>
      </c>
      <c r="K362" s="27">
        <v>106</v>
      </c>
      <c r="L362" s="27">
        <v>0</v>
      </c>
      <c r="M362" s="27">
        <v>1.4</v>
      </c>
    </row>
    <row r="363" spans="1:13">
      <c r="A363" s="68">
        <v>69</v>
      </c>
      <c r="B363" s="68"/>
      <c r="C363" s="71"/>
      <c r="D363" s="71" t="s">
        <v>299</v>
      </c>
      <c r="E363" s="27">
        <v>70.667669000000004</v>
      </c>
      <c r="F363" s="27">
        <v>107.00046500000001</v>
      </c>
      <c r="G363" s="27">
        <v>4</v>
      </c>
      <c r="H363" s="27">
        <v>70</v>
      </c>
      <c r="I363" s="27">
        <v>40</v>
      </c>
      <c r="J363" s="27">
        <v>3.6</v>
      </c>
      <c r="K363" s="27">
        <v>107</v>
      </c>
      <c r="L363" s="27">
        <v>0</v>
      </c>
      <c r="M363" s="27">
        <v>1.7</v>
      </c>
    </row>
    <row r="364" spans="1:13">
      <c r="A364" s="66">
        <v>70</v>
      </c>
      <c r="B364" s="66" t="s">
        <v>301</v>
      </c>
      <c r="C364" s="69"/>
      <c r="D364" s="69" t="s">
        <v>302</v>
      </c>
      <c r="E364" s="27">
        <v>70.000990999999999</v>
      </c>
      <c r="F364" s="27">
        <v>108.000525</v>
      </c>
      <c r="G364" s="27">
        <v>1</v>
      </c>
      <c r="H364" s="27">
        <v>70</v>
      </c>
      <c r="I364" s="27">
        <v>0</v>
      </c>
      <c r="J364" s="27">
        <v>3.6</v>
      </c>
      <c r="K364" s="27">
        <v>108</v>
      </c>
      <c r="L364" s="27">
        <v>0</v>
      </c>
      <c r="M364" s="27">
        <v>1.9</v>
      </c>
    </row>
    <row r="365" spans="1:13">
      <c r="A365" s="67">
        <v>70</v>
      </c>
      <c r="B365" s="67"/>
      <c r="C365" s="70"/>
      <c r="D365" s="70" t="s">
        <v>302</v>
      </c>
      <c r="E365" s="27">
        <v>70.000992999999994</v>
      </c>
      <c r="F365" s="27">
        <v>107.00045900000001</v>
      </c>
      <c r="G365" s="27">
        <v>2</v>
      </c>
      <c r="H365" s="27">
        <v>70</v>
      </c>
      <c r="I365" s="27">
        <v>0</v>
      </c>
      <c r="J365" s="27">
        <v>3.6</v>
      </c>
      <c r="K365" s="27">
        <v>107</v>
      </c>
      <c r="L365" s="27">
        <v>0</v>
      </c>
      <c r="M365" s="27">
        <v>1.7</v>
      </c>
    </row>
    <row r="366" spans="1:13">
      <c r="A366" s="67">
        <v>70</v>
      </c>
      <c r="B366" s="67"/>
      <c r="C366" s="70"/>
      <c r="D366" s="70" t="s">
        <v>302</v>
      </c>
      <c r="E366" s="27">
        <v>70.667669000000004</v>
      </c>
      <c r="F366" s="27">
        <v>107.00046500000001</v>
      </c>
      <c r="G366" s="27">
        <v>3</v>
      </c>
      <c r="H366" s="27">
        <v>70</v>
      </c>
      <c r="I366" s="27">
        <v>40</v>
      </c>
      <c r="J366" s="27">
        <v>3.6</v>
      </c>
      <c r="K366" s="27">
        <v>107</v>
      </c>
      <c r="L366" s="27">
        <v>0</v>
      </c>
      <c r="M366" s="27">
        <v>1.7</v>
      </c>
    </row>
    <row r="367" spans="1:13">
      <c r="A367" s="68">
        <v>70</v>
      </c>
      <c r="B367" s="68"/>
      <c r="C367" s="71"/>
      <c r="D367" s="71" t="s">
        <v>302</v>
      </c>
      <c r="E367" s="27">
        <v>70.667668000000006</v>
      </c>
      <c r="F367" s="27">
        <v>108.000534</v>
      </c>
      <c r="G367" s="27">
        <v>4</v>
      </c>
      <c r="H367" s="27">
        <v>70</v>
      </c>
      <c r="I367" s="27">
        <v>40</v>
      </c>
      <c r="J367" s="27">
        <v>3.6</v>
      </c>
      <c r="K367" s="27">
        <v>108</v>
      </c>
      <c r="L367" s="27">
        <v>0</v>
      </c>
      <c r="M367" s="27">
        <v>1.9</v>
      </c>
    </row>
    <row r="368" spans="1:13">
      <c r="A368" s="66">
        <v>71</v>
      </c>
      <c r="B368" s="66" t="s">
        <v>303</v>
      </c>
      <c r="C368" s="69"/>
      <c r="D368" s="69" t="s">
        <v>304</v>
      </c>
      <c r="E368" s="27">
        <v>74.668195999999995</v>
      </c>
      <c r="F368" s="27">
        <v>92.005576000000005</v>
      </c>
      <c r="G368" s="27">
        <v>1</v>
      </c>
      <c r="H368" s="27">
        <v>74</v>
      </c>
      <c r="I368" s="27">
        <v>40</v>
      </c>
      <c r="J368" s="27">
        <v>5.5</v>
      </c>
      <c r="K368" s="27">
        <v>92</v>
      </c>
      <c r="L368" s="27">
        <v>0</v>
      </c>
      <c r="M368" s="27">
        <v>20.100000000000001</v>
      </c>
    </row>
    <row r="369" spans="1:13">
      <c r="A369" s="67">
        <v>71</v>
      </c>
      <c r="B369" s="67"/>
      <c r="C369" s="70"/>
      <c r="D369" s="70" t="s">
        <v>304</v>
      </c>
      <c r="E369" s="27">
        <v>75.334879000000001</v>
      </c>
      <c r="F369" s="27">
        <v>92.005823000000007</v>
      </c>
      <c r="G369" s="27">
        <v>2</v>
      </c>
      <c r="H369" s="27">
        <v>75</v>
      </c>
      <c r="I369" s="27">
        <v>20</v>
      </c>
      <c r="J369" s="27">
        <v>5.6</v>
      </c>
      <c r="K369" s="27">
        <v>92</v>
      </c>
      <c r="L369" s="27">
        <v>0</v>
      </c>
      <c r="M369" s="27">
        <v>21</v>
      </c>
    </row>
    <row r="370" spans="1:13">
      <c r="A370" s="67">
        <v>71</v>
      </c>
      <c r="B370" s="67"/>
      <c r="C370" s="70"/>
      <c r="D370" s="70" t="s">
        <v>304</v>
      </c>
      <c r="E370" s="27">
        <v>75.334841999999995</v>
      </c>
      <c r="F370" s="27">
        <v>93.999373000000006</v>
      </c>
      <c r="G370" s="27">
        <v>3</v>
      </c>
      <c r="H370" s="27">
        <v>75</v>
      </c>
      <c r="I370" s="27">
        <v>20</v>
      </c>
      <c r="J370" s="27">
        <v>5.4</v>
      </c>
      <c r="K370" s="27">
        <v>93</v>
      </c>
      <c r="L370" s="27">
        <v>59</v>
      </c>
      <c r="M370" s="27">
        <v>57.7</v>
      </c>
    </row>
    <row r="371" spans="1:13">
      <c r="A371" s="68">
        <v>71</v>
      </c>
      <c r="B371" s="68"/>
      <c r="C371" s="71"/>
      <c r="D371" s="71" t="s">
        <v>304</v>
      </c>
      <c r="E371" s="27">
        <v>74.668170000000003</v>
      </c>
      <c r="F371" s="27">
        <v>93.999409999999997</v>
      </c>
      <c r="G371" s="27">
        <v>4</v>
      </c>
      <c r="H371" s="27">
        <v>74</v>
      </c>
      <c r="I371" s="27">
        <v>40</v>
      </c>
      <c r="J371" s="27">
        <v>5.4</v>
      </c>
      <c r="K371" s="27">
        <v>93</v>
      </c>
      <c r="L371" s="27">
        <v>59</v>
      </c>
      <c r="M371" s="27">
        <v>57.9</v>
      </c>
    </row>
    <row r="372" spans="1:13">
      <c r="A372" s="66">
        <v>72</v>
      </c>
      <c r="B372" s="66" t="s">
        <v>306</v>
      </c>
      <c r="C372" s="69"/>
      <c r="D372" s="69" t="s">
        <v>618</v>
      </c>
      <c r="E372" s="27">
        <v>54.000605999999998</v>
      </c>
      <c r="F372" s="27">
        <v>85.999581000000006</v>
      </c>
      <c r="G372" s="27">
        <v>1</v>
      </c>
      <c r="H372" s="27">
        <v>54</v>
      </c>
      <c r="I372" s="27">
        <v>0</v>
      </c>
      <c r="J372" s="27">
        <v>2.2000000000000002</v>
      </c>
      <c r="K372" s="27">
        <v>85</v>
      </c>
      <c r="L372" s="27">
        <v>59</v>
      </c>
      <c r="M372" s="27">
        <v>58.5</v>
      </c>
    </row>
    <row r="373" spans="1:13">
      <c r="A373" s="67">
        <v>72</v>
      </c>
      <c r="B373" s="67"/>
      <c r="C373" s="70"/>
      <c r="D373" s="70" t="s">
        <v>618</v>
      </c>
      <c r="E373" s="27">
        <v>53.333922999999999</v>
      </c>
      <c r="F373" s="27">
        <v>85.999592000000007</v>
      </c>
      <c r="G373" s="27">
        <v>2</v>
      </c>
      <c r="H373" s="27">
        <v>53</v>
      </c>
      <c r="I373" s="27">
        <v>20</v>
      </c>
      <c r="J373" s="27">
        <v>2.1</v>
      </c>
      <c r="K373" s="27">
        <v>85</v>
      </c>
      <c r="L373" s="27">
        <v>59</v>
      </c>
      <c r="M373" s="27">
        <v>58.5</v>
      </c>
    </row>
    <row r="374" spans="1:13">
      <c r="A374" s="67">
        <v>72</v>
      </c>
      <c r="B374" s="67"/>
      <c r="C374" s="70"/>
      <c r="D374" s="70" t="s">
        <v>618</v>
      </c>
      <c r="E374" s="27">
        <v>53.333917</v>
      </c>
      <c r="F374" s="27">
        <v>84.999555999999998</v>
      </c>
      <c r="G374" s="27">
        <v>3</v>
      </c>
      <c r="H374" s="27">
        <v>53</v>
      </c>
      <c r="I374" s="27">
        <v>20</v>
      </c>
      <c r="J374" s="27">
        <v>2.1</v>
      </c>
      <c r="K374" s="27">
        <v>84</v>
      </c>
      <c r="L374" s="27">
        <v>59</v>
      </c>
      <c r="M374" s="27">
        <v>58.4</v>
      </c>
    </row>
    <row r="375" spans="1:13">
      <c r="A375" s="68">
        <v>72</v>
      </c>
      <c r="B375" s="68"/>
      <c r="C375" s="71"/>
      <c r="D375" s="71" t="s">
        <v>618</v>
      </c>
      <c r="E375" s="27">
        <v>54.000599999999999</v>
      </c>
      <c r="F375" s="27">
        <v>84.999544</v>
      </c>
      <c r="G375" s="27">
        <v>4</v>
      </c>
      <c r="H375" s="27">
        <v>54</v>
      </c>
      <c r="I375" s="27">
        <v>0</v>
      </c>
      <c r="J375" s="27">
        <v>2.2000000000000002</v>
      </c>
      <c r="K375" s="27">
        <v>84</v>
      </c>
      <c r="L375" s="27">
        <v>59</v>
      </c>
      <c r="M375" s="27">
        <v>58.4</v>
      </c>
    </row>
    <row r="376" spans="1:13">
      <c r="A376" s="66">
        <v>73</v>
      </c>
      <c r="B376" s="66" t="s">
        <v>619</v>
      </c>
      <c r="C376" s="69"/>
      <c r="D376" s="69" t="s">
        <v>311</v>
      </c>
      <c r="E376" s="27">
        <v>54.000639</v>
      </c>
      <c r="F376" s="27">
        <v>92.999842999999998</v>
      </c>
      <c r="G376" s="27">
        <v>1</v>
      </c>
      <c r="H376" s="27">
        <v>54</v>
      </c>
      <c r="I376" s="27">
        <v>0</v>
      </c>
      <c r="J376" s="27">
        <v>2.2999999999999998</v>
      </c>
      <c r="K376" s="27">
        <v>92</v>
      </c>
      <c r="L376" s="27">
        <v>59</v>
      </c>
      <c r="M376" s="27">
        <v>59.4</v>
      </c>
    </row>
    <row r="377" spans="1:13">
      <c r="A377" s="67">
        <v>73</v>
      </c>
      <c r="B377" s="67"/>
      <c r="C377" s="70"/>
      <c r="D377" s="70" t="s">
        <v>311</v>
      </c>
      <c r="E377" s="27">
        <v>54.000632000000003</v>
      </c>
      <c r="F377" s="27">
        <v>91.999804999999995</v>
      </c>
      <c r="G377" s="27">
        <v>2</v>
      </c>
      <c r="H377" s="27">
        <v>54</v>
      </c>
      <c r="I377" s="27">
        <v>0</v>
      </c>
      <c r="J377" s="27">
        <v>2.2999999999999998</v>
      </c>
      <c r="K377" s="27">
        <v>91</v>
      </c>
      <c r="L377" s="27">
        <v>59</v>
      </c>
      <c r="M377" s="27">
        <v>59.3</v>
      </c>
    </row>
    <row r="378" spans="1:13">
      <c r="A378" s="67">
        <v>73</v>
      </c>
      <c r="B378" s="67"/>
      <c r="C378" s="70"/>
      <c r="D378" s="70" t="s">
        <v>311</v>
      </c>
      <c r="E378" s="27">
        <v>54.667318999999999</v>
      </c>
      <c r="F378" s="27">
        <v>91.999797000000001</v>
      </c>
      <c r="G378" s="27">
        <v>3</v>
      </c>
      <c r="H378" s="27">
        <v>54</v>
      </c>
      <c r="I378" s="27">
        <v>40</v>
      </c>
      <c r="J378" s="27">
        <v>2.2999999999999998</v>
      </c>
      <c r="K378" s="27">
        <v>91</v>
      </c>
      <c r="L378" s="27">
        <v>59</v>
      </c>
      <c r="M378" s="27">
        <v>59.3</v>
      </c>
    </row>
    <row r="379" spans="1:13">
      <c r="A379" s="68">
        <v>73</v>
      </c>
      <c r="B379" s="68"/>
      <c r="C379" s="71"/>
      <c r="D379" s="71" t="s">
        <v>311</v>
      </c>
      <c r="E379" s="27">
        <v>54.667321999999999</v>
      </c>
      <c r="F379" s="27">
        <v>92.999836000000002</v>
      </c>
      <c r="G379" s="27">
        <v>4</v>
      </c>
      <c r="H379" s="27">
        <v>54</v>
      </c>
      <c r="I379" s="27">
        <v>40</v>
      </c>
      <c r="J379" s="27">
        <v>2.4</v>
      </c>
      <c r="K379" s="27">
        <v>92</v>
      </c>
      <c r="L379" s="27">
        <v>59</v>
      </c>
      <c r="M379" s="27">
        <v>59.4</v>
      </c>
    </row>
    <row r="380" spans="1:13">
      <c r="A380" s="66">
        <v>74</v>
      </c>
      <c r="B380" s="66" t="s">
        <v>620</v>
      </c>
      <c r="C380" s="69"/>
      <c r="D380" s="69" t="s">
        <v>315</v>
      </c>
      <c r="E380" s="27">
        <v>69.334278999999995</v>
      </c>
      <c r="F380" s="27">
        <v>89.999396000000004</v>
      </c>
      <c r="G380" s="27">
        <v>1</v>
      </c>
      <c r="H380" s="27">
        <v>69</v>
      </c>
      <c r="I380" s="27">
        <v>20</v>
      </c>
      <c r="J380" s="27">
        <v>3.4</v>
      </c>
      <c r="K380" s="27">
        <v>89</v>
      </c>
      <c r="L380" s="27">
        <v>59</v>
      </c>
      <c r="M380" s="27">
        <v>57.8</v>
      </c>
    </row>
    <row r="381" spans="1:13">
      <c r="A381" s="67">
        <v>74</v>
      </c>
      <c r="B381" s="67"/>
      <c r="C381" s="70"/>
      <c r="D381" s="70" t="s">
        <v>315</v>
      </c>
      <c r="E381" s="27">
        <v>68.667599999999993</v>
      </c>
      <c r="F381" s="27">
        <v>89.999396000000004</v>
      </c>
      <c r="G381" s="27">
        <v>2</v>
      </c>
      <c r="H381" s="27">
        <v>68</v>
      </c>
      <c r="I381" s="27">
        <v>40</v>
      </c>
      <c r="J381" s="27">
        <v>3.4</v>
      </c>
      <c r="K381" s="27">
        <v>89</v>
      </c>
      <c r="L381" s="27">
        <v>59</v>
      </c>
      <c r="M381" s="27">
        <v>57.8</v>
      </c>
    </row>
    <row r="382" spans="1:13">
      <c r="A382" s="67">
        <v>74</v>
      </c>
      <c r="B382" s="67"/>
      <c r="C382" s="70"/>
      <c r="D382" s="70" t="s">
        <v>315</v>
      </c>
      <c r="E382" s="27">
        <v>68.667576999999994</v>
      </c>
      <c r="F382" s="27">
        <v>85.999155999999999</v>
      </c>
      <c r="G382" s="27">
        <v>3</v>
      </c>
      <c r="H382" s="27">
        <v>68</v>
      </c>
      <c r="I382" s="27">
        <v>40</v>
      </c>
      <c r="J382" s="27">
        <v>3.3</v>
      </c>
      <c r="K382" s="27">
        <v>85</v>
      </c>
      <c r="L382" s="27">
        <v>59</v>
      </c>
      <c r="M382" s="27">
        <v>57</v>
      </c>
    </row>
    <row r="383" spans="1:13">
      <c r="A383" s="68">
        <v>74</v>
      </c>
      <c r="B383" s="68"/>
      <c r="C383" s="71"/>
      <c r="D383" s="71" t="s">
        <v>315</v>
      </c>
      <c r="E383" s="27">
        <v>69.334255999999996</v>
      </c>
      <c r="F383" s="27">
        <v>85.999122</v>
      </c>
      <c r="G383" s="27">
        <v>4</v>
      </c>
      <c r="H383" s="27">
        <v>69</v>
      </c>
      <c r="I383" s="27">
        <v>20</v>
      </c>
      <c r="J383" s="27">
        <v>3.3</v>
      </c>
      <c r="K383" s="27">
        <v>85</v>
      </c>
      <c r="L383" s="27">
        <v>59</v>
      </c>
      <c r="M383" s="27">
        <v>56.8</v>
      </c>
    </row>
    <row r="384" spans="1:13">
      <c r="A384" s="66">
        <v>75</v>
      </c>
      <c r="B384" s="66" t="s">
        <v>317</v>
      </c>
      <c r="C384" s="69"/>
      <c r="D384" s="69" t="s">
        <v>318</v>
      </c>
      <c r="E384" s="27">
        <v>55.333956000000001</v>
      </c>
      <c r="F384" s="27">
        <v>83.999482</v>
      </c>
      <c r="G384" s="27">
        <v>1</v>
      </c>
      <c r="H384" s="27">
        <v>55</v>
      </c>
      <c r="I384" s="27">
        <v>20</v>
      </c>
      <c r="J384" s="27">
        <v>2.2000000000000002</v>
      </c>
      <c r="K384" s="27">
        <v>83</v>
      </c>
      <c r="L384" s="27">
        <v>59</v>
      </c>
      <c r="M384" s="27">
        <v>58.1</v>
      </c>
    </row>
    <row r="385" spans="1:13">
      <c r="A385" s="67">
        <v>75</v>
      </c>
      <c r="B385" s="67"/>
      <c r="C385" s="70"/>
      <c r="D385" s="70" t="s">
        <v>318</v>
      </c>
      <c r="E385" s="27">
        <v>54.667274999999997</v>
      </c>
      <c r="F385" s="27">
        <v>83.999494999999996</v>
      </c>
      <c r="G385" s="27">
        <v>2</v>
      </c>
      <c r="H385" s="27">
        <v>54</v>
      </c>
      <c r="I385" s="27">
        <v>40</v>
      </c>
      <c r="J385" s="27">
        <v>2.2000000000000002</v>
      </c>
      <c r="K385" s="27">
        <v>83</v>
      </c>
      <c r="L385" s="27">
        <v>59</v>
      </c>
      <c r="M385" s="27">
        <v>58.2</v>
      </c>
    </row>
    <row r="386" spans="1:13">
      <c r="A386" s="67">
        <v>75</v>
      </c>
      <c r="B386" s="67"/>
      <c r="C386" s="70"/>
      <c r="D386" s="70" t="s">
        <v>318</v>
      </c>
      <c r="E386" s="27">
        <v>54.667268999999997</v>
      </c>
      <c r="F386" s="27">
        <v>82.999458000000004</v>
      </c>
      <c r="G386" s="27">
        <v>3</v>
      </c>
      <c r="H386" s="27">
        <v>54</v>
      </c>
      <c r="I386" s="27">
        <v>40</v>
      </c>
      <c r="J386" s="27">
        <v>2.2000000000000002</v>
      </c>
      <c r="K386" s="27">
        <v>82</v>
      </c>
      <c r="L386" s="27">
        <v>59</v>
      </c>
      <c r="M386" s="27">
        <v>58</v>
      </c>
    </row>
    <row r="387" spans="1:13">
      <c r="A387" s="68">
        <v>75</v>
      </c>
      <c r="B387" s="68"/>
      <c r="C387" s="71"/>
      <c r="D387" s="71" t="s">
        <v>318</v>
      </c>
      <c r="E387" s="27">
        <v>55.333948999999997</v>
      </c>
      <c r="F387" s="27">
        <v>82.999443999999997</v>
      </c>
      <c r="G387" s="27">
        <v>4</v>
      </c>
      <c r="H387" s="27">
        <v>55</v>
      </c>
      <c r="I387" s="27">
        <v>20</v>
      </c>
      <c r="J387" s="27">
        <v>2.2000000000000002</v>
      </c>
      <c r="K387" s="27">
        <v>82</v>
      </c>
      <c r="L387" s="27">
        <v>59</v>
      </c>
      <c r="M387" s="27">
        <v>58</v>
      </c>
    </row>
    <row r="388" spans="1:13">
      <c r="A388" s="66">
        <v>76</v>
      </c>
      <c r="B388" s="66" t="s">
        <v>321</v>
      </c>
      <c r="C388" s="69"/>
      <c r="D388" s="69" t="s">
        <v>621</v>
      </c>
      <c r="E388" s="27">
        <v>74.667733999999996</v>
      </c>
      <c r="F388" s="27">
        <v>110.000776</v>
      </c>
      <c r="G388" s="27">
        <v>1</v>
      </c>
      <c r="H388" s="27">
        <v>74</v>
      </c>
      <c r="I388" s="27">
        <v>40</v>
      </c>
      <c r="J388" s="27">
        <v>3.8</v>
      </c>
      <c r="K388" s="27">
        <v>110</v>
      </c>
      <c r="L388" s="27">
        <v>0</v>
      </c>
      <c r="M388" s="27">
        <v>2.8</v>
      </c>
    </row>
    <row r="389" spans="1:13">
      <c r="A389" s="67">
        <v>76</v>
      </c>
      <c r="B389" s="67"/>
      <c r="C389" s="70"/>
      <c r="D389" s="70" t="s">
        <v>621</v>
      </c>
      <c r="E389" s="27">
        <v>75.334417000000002</v>
      </c>
      <c r="F389" s="27">
        <v>110.000799</v>
      </c>
      <c r="G389" s="27">
        <v>2</v>
      </c>
      <c r="H389" s="27">
        <v>75</v>
      </c>
      <c r="I389" s="27">
        <v>20</v>
      </c>
      <c r="J389" s="27">
        <v>3.9</v>
      </c>
      <c r="K389" s="27">
        <v>110</v>
      </c>
      <c r="L389" s="27">
        <v>0</v>
      </c>
      <c r="M389" s="27">
        <v>2.9</v>
      </c>
    </row>
    <row r="390" spans="1:13">
      <c r="A390" s="67">
        <v>76</v>
      </c>
      <c r="B390" s="67"/>
      <c r="C390" s="70"/>
      <c r="D390" s="70" t="s">
        <v>621</v>
      </c>
      <c r="E390" s="27">
        <v>75.334396999999996</v>
      </c>
      <c r="F390" s="27">
        <v>114.00114600000001</v>
      </c>
      <c r="G390" s="27">
        <v>3</v>
      </c>
      <c r="H390" s="27">
        <v>75</v>
      </c>
      <c r="I390" s="27">
        <v>20</v>
      </c>
      <c r="J390" s="27">
        <v>3.8</v>
      </c>
      <c r="K390" s="27">
        <v>114</v>
      </c>
      <c r="L390" s="27">
        <v>0</v>
      </c>
      <c r="M390" s="27">
        <v>4.0999999999999996</v>
      </c>
    </row>
    <row r="391" spans="1:13">
      <c r="A391" s="68">
        <v>76</v>
      </c>
      <c r="B391" s="68"/>
      <c r="C391" s="71"/>
      <c r="D391" s="71" t="s">
        <v>621</v>
      </c>
      <c r="E391" s="27">
        <v>74.667721999999998</v>
      </c>
      <c r="F391" s="27">
        <v>114.001115</v>
      </c>
      <c r="G391" s="27">
        <v>4</v>
      </c>
      <c r="H391" s="27">
        <v>74</v>
      </c>
      <c r="I391" s="27">
        <v>40</v>
      </c>
      <c r="J391" s="27">
        <v>3.8</v>
      </c>
      <c r="K391" s="27">
        <v>114</v>
      </c>
      <c r="L391" s="27">
        <v>0</v>
      </c>
      <c r="M391" s="27">
        <v>4</v>
      </c>
    </row>
    <row r="392" spans="1:13">
      <c r="A392" s="66">
        <v>77</v>
      </c>
      <c r="B392" s="66" t="s">
        <v>324</v>
      </c>
      <c r="C392" s="69"/>
      <c r="D392" s="69" t="s">
        <v>325</v>
      </c>
      <c r="E392" s="27">
        <v>56.000672000000002</v>
      </c>
      <c r="F392" s="27">
        <v>89.999701000000002</v>
      </c>
      <c r="G392" s="27">
        <v>1</v>
      </c>
      <c r="H392" s="27">
        <v>56</v>
      </c>
      <c r="I392" s="27">
        <v>0</v>
      </c>
      <c r="J392" s="27">
        <v>2.4</v>
      </c>
      <c r="K392" s="27">
        <v>89</v>
      </c>
      <c r="L392" s="27">
        <v>59</v>
      </c>
      <c r="M392" s="27">
        <v>58.9</v>
      </c>
    </row>
    <row r="393" spans="1:13">
      <c r="A393" s="67">
        <v>77</v>
      </c>
      <c r="B393" s="67"/>
      <c r="C393" s="70"/>
      <c r="D393" s="70" t="s">
        <v>325</v>
      </c>
      <c r="E393" s="27">
        <v>55.333989000000003</v>
      </c>
      <c r="F393" s="27">
        <v>89.999711000000005</v>
      </c>
      <c r="G393" s="27">
        <v>2</v>
      </c>
      <c r="H393" s="27">
        <v>55</v>
      </c>
      <c r="I393" s="27">
        <v>20</v>
      </c>
      <c r="J393" s="27">
        <v>2.4</v>
      </c>
      <c r="K393" s="27">
        <v>89</v>
      </c>
      <c r="L393" s="27">
        <v>59</v>
      </c>
      <c r="M393" s="27">
        <v>59</v>
      </c>
    </row>
    <row r="394" spans="1:13">
      <c r="A394" s="67">
        <v>77</v>
      </c>
      <c r="B394" s="67"/>
      <c r="C394" s="70"/>
      <c r="D394" s="70" t="s">
        <v>325</v>
      </c>
      <c r="E394" s="27">
        <v>55.333987999999998</v>
      </c>
      <c r="F394" s="27">
        <v>88.999673000000001</v>
      </c>
      <c r="G394" s="27">
        <v>3</v>
      </c>
      <c r="H394" s="27">
        <v>55</v>
      </c>
      <c r="I394" s="27">
        <v>20</v>
      </c>
      <c r="J394" s="27">
        <v>2.4</v>
      </c>
      <c r="K394" s="27">
        <v>88</v>
      </c>
      <c r="L394" s="27">
        <v>59</v>
      </c>
      <c r="M394" s="27">
        <v>58.8</v>
      </c>
    </row>
    <row r="395" spans="1:13">
      <c r="A395" s="68">
        <v>77</v>
      </c>
      <c r="B395" s="68"/>
      <c r="C395" s="71"/>
      <c r="D395" s="71" t="s">
        <v>325</v>
      </c>
      <c r="E395" s="27">
        <v>56.000667</v>
      </c>
      <c r="F395" s="27">
        <v>88.999662000000001</v>
      </c>
      <c r="G395" s="27">
        <v>4</v>
      </c>
      <c r="H395" s="27">
        <v>56</v>
      </c>
      <c r="I395" s="27">
        <v>0</v>
      </c>
      <c r="J395" s="27">
        <v>2.4</v>
      </c>
      <c r="K395" s="27">
        <v>88</v>
      </c>
      <c r="L395" s="27">
        <v>59</v>
      </c>
      <c r="M395" s="27">
        <v>58.8</v>
      </c>
    </row>
    <row r="396" spans="1:13">
      <c r="A396" s="66">
        <v>78</v>
      </c>
      <c r="B396" s="66" t="s">
        <v>327</v>
      </c>
      <c r="C396" s="69"/>
      <c r="D396" s="69" t="s">
        <v>328</v>
      </c>
      <c r="E396" s="27">
        <v>79.334452999999996</v>
      </c>
      <c r="F396" s="27">
        <v>106.000517</v>
      </c>
      <c r="G396" s="27">
        <v>1</v>
      </c>
      <c r="H396" s="27">
        <v>79</v>
      </c>
      <c r="I396" s="27">
        <v>20</v>
      </c>
      <c r="J396" s="27">
        <v>4</v>
      </c>
      <c r="K396" s="27">
        <v>106</v>
      </c>
      <c r="L396" s="27">
        <v>0</v>
      </c>
      <c r="M396" s="27">
        <v>1.9</v>
      </c>
    </row>
    <row r="397" spans="1:13">
      <c r="A397" s="67">
        <v>78</v>
      </c>
      <c r="B397" s="67"/>
      <c r="C397" s="70"/>
      <c r="D397" s="70" t="s">
        <v>328</v>
      </c>
      <c r="E397" s="27">
        <v>78.667809000000005</v>
      </c>
      <c r="F397" s="27">
        <v>106.000501</v>
      </c>
      <c r="G397" s="27">
        <v>2</v>
      </c>
      <c r="H397" s="27">
        <v>78</v>
      </c>
      <c r="I397" s="27">
        <v>40</v>
      </c>
      <c r="J397" s="27">
        <v>4.0999999999999996</v>
      </c>
      <c r="K397" s="27">
        <v>106</v>
      </c>
      <c r="L397" s="27">
        <v>0</v>
      </c>
      <c r="M397" s="27">
        <v>1.8</v>
      </c>
    </row>
    <row r="398" spans="1:13">
      <c r="A398" s="67">
        <v>78</v>
      </c>
      <c r="B398" s="67"/>
      <c r="C398" s="70"/>
      <c r="D398" s="70" t="s">
        <v>328</v>
      </c>
      <c r="E398" s="27">
        <v>78.667805999999999</v>
      </c>
      <c r="F398" s="27">
        <v>98.999694000000005</v>
      </c>
      <c r="G398" s="27">
        <v>3</v>
      </c>
      <c r="H398" s="27">
        <v>78</v>
      </c>
      <c r="I398" s="27">
        <v>40</v>
      </c>
      <c r="J398" s="27">
        <v>4.0999999999999996</v>
      </c>
      <c r="K398" s="27">
        <v>98</v>
      </c>
      <c r="L398" s="27">
        <v>59</v>
      </c>
      <c r="M398" s="27">
        <v>58.9</v>
      </c>
    </row>
    <row r="399" spans="1:13">
      <c r="A399" s="68">
        <v>78</v>
      </c>
      <c r="B399" s="68"/>
      <c r="C399" s="71"/>
      <c r="D399" s="71" t="s">
        <v>328</v>
      </c>
      <c r="E399" s="27">
        <v>79.334481999999994</v>
      </c>
      <c r="F399" s="27">
        <v>98.999661000000003</v>
      </c>
      <c r="G399" s="27">
        <v>4</v>
      </c>
      <c r="H399" s="27">
        <v>79</v>
      </c>
      <c r="I399" s="27">
        <v>20</v>
      </c>
      <c r="J399" s="27">
        <v>4.0999999999999996</v>
      </c>
      <c r="K399" s="27">
        <v>98</v>
      </c>
      <c r="L399" s="27">
        <v>59</v>
      </c>
      <c r="M399" s="27">
        <v>58.8</v>
      </c>
    </row>
    <row r="400" spans="1:13">
      <c r="A400" s="66">
        <v>79</v>
      </c>
      <c r="B400" s="66" t="s">
        <v>330</v>
      </c>
      <c r="C400" s="69"/>
      <c r="D400" s="69" t="s">
        <v>622</v>
      </c>
      <c r="E400" s="27">
        <v>54.667186000000001</v>
      </c>
      <c r="F400" s="27">
        <v>72.999104000000003</v>
      </c>
      <c r="G400" s="27">
        <v>1</v>
      </c>
      <c r="H400" s="27">
        <v>54</v>
      </c>
      <c r="I400" s="27">
        <v>40</v>
      </c>
      <c r="J400" s="27">
        <v>1.9</v>
      </c>
      <c r="K400" s="27">
        <v>72</v>
      </c>
      <c r="L400" s="27">
        <v>59</v>
      </c>
      <c r="M400" s="27">
        <v>56.8</v>
      </c>
    </row>
    <row r="401" spans="1:13">
      <c r="A401" s="67">
        <v>81</v>
      </c>
      <c r="B401" s="67"/>
      <c r="C401" s="70"/>
      <c r="D401" s="70" t="s">
        <v>622</v>
      </c>
      <c r="E401" s="27">
        <v>54.667172000000001</v>
      </c>
      <c r="F401" s="27">
        <v>71.999070000000003</v>
      </c>
      <c r="G401" s="27">
        <v>2</v>
      </c>
      <c r="H401" s="27">
        <v>54</v>
      </c>
      <c r="I401" s="27">
        <v>40</v>
      </c>
      <c r="J401" s="27">
        <v>1.8</v>
      </c>
      <c r="K401" s="27">
        <v>71</v>
      </c>
      <c r="L401" s="27">
        <v>59</v>
      </c>
      <c r="M401" s="27">
        <v>56.7</v>
      </c>
    </row>
    <row r="402" spans="1:13">
      <c r="A402" s="67">
        <v>81</v>
      </c>
      <c r="B402" s="67"/>
      <c r="C402" s="70"/>
      <c r="D402" s="70" t="s">
        <v>622</v>
      </c>
      <c r="E402" s="27">
        <v>55.333855</v>
      </c>
      <c r="F402" s="27">
        <v>71.999049999999997</v>
      </c>
      <c r="G402" s="27">
        <v>3</v>
      </c>
      <c r="H402" s="27">
        <v>55</v>
      </c>
      <c r="I402" s="27">
        <v>20</v>
      </c>
      <c r="J402" s="27">
        <v>1.9</v>
      </c>
      <c r="K402" s="27">
        <v>71</v>
      </c>
      <c r="L402" s="27">
        <v>59</v>
      </c>
      <c r="M402" s="27">
        <v>56.6</v>
      </c>
    </row>
    <row r="403" spans="1:13">
      <c r="A403" s="68">
        <v>81</v>
      </c>
      <c r="B403" s="68"/>
      <c r="C403" s="71"/>
      <c r="D403" s="71" t="s">
        <v>622</v>
      </c>
      <c r="E403" s="27">
        <v>55.333868000000002</v>
      </c>
      <c r="F403" s="27">
        <v>72.999083999999996</v>
      </c>
      <c r="G403" s="27">
        <v>4</v>
      </c>
      <c r="H403" s="27">
        <v>55</v>
      </c>
      <c r="I403" s="27">
        <v>20</v>
      </c>
      <c r="J403" s="27">
        <v>1.9</v>
      </c>
      <c r="K403" s="27">
        <v>72</v>
      </c>
      <c r="L403" s="27">
        <v>59</v>
      </c>
      <c r="M403" s="27">
        <v>56.7</v>
      </c>
    </row>
    <row r="404" spans="1:13">
      <c r="A404" s="66">
        <v>80</v>
      </c>
      <c r="B404" s="66" t="s">
        <v>335</v>
      </c>
      <c r="C404" s="69"/>
      <c r="D404" s="69" t="s">
        <v>336</v>
      </c>
      <c r="E404" s="27">
        <v>52.66724</v>
      </c>
      <c r="F404" s="27">
        <v>85.999602999999993</v>
      </c>
      <c r="G404" s="27">
        <v>1</v>
      </c>
      <c r="H404" s="27">
        <v>52</v>
      </c>
      <c r="I404" s="27">
        <v>40</v>
      </c>
      <c r="J404" s="27">
        <v>2.1</v>
      </c>
      <c r="K404" s="27">
        <v>85</v>
      </c>
      <c r="L404" s="27">
        <v>59</v>
      </c>
      <c r="M404" s="27">
        <v>58.6</v>
      </c>
    </row>
    <row r="405" spans="1:13">
      <c r="A405" s="67">
        <v>82</v>
      </c>
      <c r="B405" s="67"/>
      <c r="C405" s="70"/>
      <c r="D405" s="70" t="s">
        <v>336</v>
      </c>
      <c r="E405" s="27">
        <v>52.000556000000003</v>
      </c>
      <c r="F405" s="27">
        <v>85.999612999999997</v>
      </c>
      <c r="G405" s="27">
        <v>2</v>
      </c>
      <c r="H405" s="27">
        <v>52</v>
      </c>
      <c r="I405" s="27">
        <v>0</v>
      </c>
      <c r="J405" s="27">
        <v>2</v>
      </c>
      <c r="K405" s="27">
        <v>85</v>
      </c>
      <c r="L405" s="27">
        <v>59</v>
      </c>
      <c r="M405" s="27">
        <v>58.6</v>
      </c>
    </row>
    <row r="406" spans="1:13">
      <c r="A406" s="67">
        <v>82</v>
      </c>
      <c r="B406" s="67"/>
      <c r="C406" s="70"/>
      <c r="D406" s="70" t="s">
        <v>336</v>
      </c>
      <c r="E406" s="27">
        <v>52.000557999999998</v>
      </c>
      <c r="F406" s="27">
        <v>84.999578</v>
      </c>
      <c r="G406" s="27">
        <v>3</v>
      </c>
      <c r="H406" s="27">
        <v>52</v>
      </c>
      <c r="I406" s="27">
        <v>0</v>
      </c>
      <c r="J406" s="27">
        <v>2</v>
      </c>
      <c r="K406" s="27">
        <v>84</v>
      </c>
      <c r="L406" s="27">
        <v>59</v>
      </c>
      <c r="M406" s="27">
        <v>58.5</v>
      </c>
    </row>
    <row r="407" spans="1:13">
      <c r="A407" s="68">
        <v>82</v>
      </c>
      <c r="B407" s="68"/>
      <c r="C407" s="71"/>
      <c r="D407" s="71" t="s">
        <v>336</v>
      </c>
      <c r="E407" s="27">
        <v>52.667237</v>
      </c>
      <c r="F407" s="27">
        <v>84.999566999999999</v>
      </c>
      <c r="G407" s="27">
        <v>4</v>
      </c>
      <c r="H407" s="27">
        <v>52</v>
      </c>
      <c r="I407" s="27">
        <v>40</v>
      </c>
      <c r="J407" s="27">
        <v>2.1</v>
      </c>
      <c r="K407" s="27">
        <v>84</v>
      </c>
      <c r="L407" s="27">
        <v>59</v>
      </c>
      <c r="M407" s="27">
        <v>58.4</v>
      </c>
    </row>
    <row r="408" spans="1:13">
      <c r="A408" s="66">
        <v>81</v>
      </c>
      <c r="B408" s="66" t="s">
        <v>338</v>
      </c>
      <c r="C408" s="69"/>
      <c r="D408" s="69" t="s">
        <v>623</v>
      </c>
      <c r="E408" s="27">
        <v>51.333922999999999</v>
      </c>
      <c r="F408" s="27">
        <v>95.999977000000001</v>
      </c>
      <c r="G408" s="27">
        <v>1</v>
      </c>
      <c r="H408" s="27">
        <v>51</v>
      </c>
      <c r="I408" s="27">
        <v>20</v>
      </c>
      <c r="J408" s="27">
        <v>2.1</v>
      </c>
      <c r="K408" s="27">
        <v>95</v>
      </c>
      <c r="L408" s="27">
        <v>59</v>
      </c>
      <c r="M408" s="27">
        <v>59.9</v>
      </c>
    </row>
    <row r="409" spans="1:13">
      <c r="A409" s="67">
        <v>83</v>
      </c>
      <c r="B409" s="67"/>
      <c r="C409" s="70"/>
      <c r="D409" s="70" t="s">
        <v>623</v>
      </c>
      <c r="E409" s="27">
        <v>51.333916000000002</v>
      </c>
      <c r="F409" s="27">
        <v>94.999941000000007</v>
      </c>
      <c r="G409" s="27">
        <v>2</v>
      </c>
      <c r="H409" s="27">
        <v>51</v>
      </c>
      <c r="I409" s="27">
        <v>20</v>
      </c>
      <c r="J409" s="27">
        <v>2.1</v>
      </c>
      <c r="K409" s="27">
        <v>94</v>
      </c>
      <c r="L409" s="27">
        <v>59</v>
      </c>
      <c r="M409" s="27">
        <v>59.8</v>
      </c>
    </row>
    <row r="410" spans="1:13">
      <c r="A410" s="67">
        <v>83</v>
      </c>
      <c r="B410" s="67"/>
      <c r="C410" s="70"/>
      <c r="D410" s="70" t="s">
        <v>623</v>
      </c>
      <c r="E410" s="27">
        <v>52.000596000000002</v>
      </c>
      <c r="F410" s="27">
        <v>94.999936000000005</v>
      </c>
      <c r="G410" s="27">
        <v>3</v>
      </c>
      <c r="H410" s="27">
        <v>52</v>
      </c>
      <c r="I410" s="27">
        <v>0</v>
      </c>
      <c r="J410" s="27">
        <v>2.1</v>
      </c>
      <c r="K410" s="27">
        <v>94</v>
      </c>
      <c r="L410" s="27">
        <v>59</v>
      </c>
      <c r="M410" s="27">
        <v>59.8</v>
      </c>
    </row>
    <row r="411" spans="1:13">
      <c r="A411" s="68">
        <v>83</v>
      </c>
      <c r="B411" s="68"/>
      <c r="C411" s="71"/>
      <c r="D411" s="71" t="s">
        <v>623</v>
      </c>
      <c r="E411" s="27">
        <v>52.000599000000001</v>
      </c>
      <c r="F411" s="27">
        <v>95.999972</v>
      </c>
      <c r="G411" s="27">
        <v>4</v>
      </c>
      <c r="H411" s="27">
        <v>52</v>
      </c>
      <c r="I411" s="27">
        <v>0</v>
      </c>
      <c r="J411" s="27">
        <v>2.2000000000000002</v>
      </c>
      <c r="K411" s="27">
        <v>95</v>
      </c>
      <c r="L411" s="27">
        <v>59</v>
      </c>
      <c r="M411" s="27">
        <v>59.9</v>
      </c>
    </row>
    <row r="412" spans="1:13">
      <c r="A412" s="66">
        <v>82</v>
      </c>
      <c r="B412" s="66" t="s">
        <v>624</v>
      </c>
      <c r="C412" s="69"/>
      <c r="D412" s="69" t="s">
        <v>625</v>
      </c>
      <c r="E412" s="27">
        <v>57.334057000000001</v>
      </c>
      <c r="F412" s="27">
        <v>114.00067900000001</v>
      </c>
      <c r="G412" s="27">
        <v>1</v>
      </c>
      <c r="H412" s="27">
        <v>57</v>
      </c>
      <c r="I412" s="27">
        <v>20</v>
      </c>
      <c r="J412" s="27">
        <v>2.6</v>
      </c>
      <c r="K412" s="27">
        <v>114</v>
      </c>
      <c r="L412" s="27">
        <v>0</v>
      </c>
      <c r="M412" s="27">
        <v>2.4</v>
      </c>
    </row>
    <row r="413" spans="1:13">
      <c r="A413" s="67">
        <v>84</v>
      </c>
      <c r="B413" s="67"/>
      <c r="C413" s="70"/>
      <c r="D413" s="70" t="s">
        <v>625</v>
      </c>
      <c r="E413" s="27">
        <v>57.334055999999997</v>
      </c>
      <c r="F413" s="27">
        <v>113.000638</v>
      </c>
      <c r="G413" s="27">
        <v>2</v>
      </c>
      <c r="H413" s="27">
        <v>57</v>
      </c>
      <c r="I413" s="27">
        <v>20</v>
      </c>
      <c r="J413" s="27">
        <v>2.6</v>
      </c>
      <c r="K413" s="27">
        <v>113</v>
      </c>
      <c r="L413" s="27">
        <v>0</v>
      </c>
      <c r="M413" s="27">
        <v>2.2999999999999998</v>
      </c>
    </row>
    <row r="414" spans="1:13">
      <c r="A414" s="67">
        <v>84</v>
      </c>
      <c r="B414" s="67"/>
      <c r="C414" s="70"/>
      <c r="D414" s="70" t="s">
        <v>625</v>
      </c>
      <c r="E414" s="27">
        <v>58.000742000000002</v>
      </c>
      <c r="F414" s="27">
        <v>113.00064399999999</v>
      </c>
      <c r="G414" s="27">
        <v>3</v>
      </c>
      <c r="H414" s="27">
        <v>58</v>
      </c>
      <c r="I414" s="27">
        <v>0</v>
      </c>
      <c r="J414" s="27">
        <v>2.7</v>
      </c>
      <c r="K414" s="27">
        <v>113</v>
      </c>
      <c r="L414" s="27">
        <v>0</v>
      </c>
      <c r="M414" s="27">
        <v>2.2999999999999998</v>
      </c>
    </row>
    <row r="415" spans="1:13">
      <c r="A415" s="68">
        <v>84</v>
      </c>
      <c r="B415" s="68"/>
      <c r="C415" s="71"/>
      <c r="D415" s="71" t="s">
        <v>625</v>
      </c>
      <c r="E415" s="27">
        <v>58.000734999999999</v>
      </c>
      <c r="F415" s="27">
        <v>114.000686</v>
      </c>
      <c r="G415" s="27">
        <v>4</v>
      </c>
      <c r="H415" s="27">
        <v>58</v>
      </c>
      <c r="I415" s="27">
        <v>0</v>
      </c>
      <c r="J415" s="27">
        <v>2.6</v>
      </c>
      <c r="K415" s="27">
        <v>114</v>
      </c>
      <c r="L415" s="27">
        <v>0</v>
      </c>
      <c r="M415" s="27">
        <v>2.5</v>
      </c>
    </row>
    <row r="416" spans="1:13">
      <c r="A416" s="66">
        <v>83</v>
      </c>
      <c r="B416" s="66" t="s">
        <v>342</v>
      </c>
      <c r="C416" s="69"/>
      <c r="D416" s="69" t="s">
        <v>343</v>
      </c>
      <c r="E416" s="27">
        <v>70.000990999999999</v>
      </c>
      <c r="F416" s="27">
        <v>108.000525</v>
      </c>
      <c r="G416" s="27">
        <v>1</v>
      </c>
      <c r="H416" s="27">
        <v>70</v>
      </c>
      <c r="I416" s="27">
        <v>0</v>
      </c>
      <c r="J416" s="27">
        <v>3.6</v>
      </c>
      <c r="K416" s="27">
        <v>108</v>
      </c>
      <c r="L416" s="27">
        <v>0</v>
      </c>
      <c r="M416" s="27">
        <v>1.9</v>
      </c>
    </row>
    <row r="417" spans="1:13">
      <c r="A417" s="67">
        <v>85</v>
      </c>
      <c r="B417" s="67"/>
      <c r="C417" s="70"/>
      <c r="D417" s="70" t="s">
        <v>343</v>
      </c>
      <c r="E417" s="27">
        <v>69.334311999999997</v>
      </c>
      <c r="F417" s="27">
        <v>108.000516</v>
      </c>
      <c r="G417" s="27">
        <v>2</v>
      </c>
      <c r="H417" s="27">
        <v>69</v>
      </c>
      <c r="I417" s="27">
        <v>20</v>
      </c>
      <c r="J417" s="27">
        <v>3.5</v>
      </c>
      <c r="K417" s="27">
        <v>108</v>
      </c>
      <c r="L417" s="27">
        <v>0</v>
      </c>
      <c r="M417" s="27">
        <v>1.9</v>
      </c>
    </row>
    <row r="418" spans="1:13">
      <c r="A418" s="67">
        <v>85</v>
      </c>
      <c r="B418" s="67"/>
      <c r="C418" s="70"/>
      <c r="D418" s="70" t="s">
        <v>343</v>
      </c>
      <c r="E418" s="27">
        <v>69.334314000000006</v>
      </c>
      <c r="F418" s="27">
        <v>106.000388</v>
      </c>
      <c r="G418" s="27">
        <v>3</v>
      </c>
      <c r="H418" s="27">
        <v>69</v>
      </c>
      <c r="I418" s="27">
        <v>20</v>
      </c>
      <c r="J418" s="27">
        <v>3.5</v>
      </c>
      <c r="K418" s="27">
        <v>106</v>
      </c>
      <c r="L418" s="27">
        <v>0</v>
      </c>
      <c r="M418" s="27">
        <v>1.4</v>
      </c>
    </row>
    <row r="419" spans="1:13">
      <c r="A419" s="68">
        <v>85</v>
      </c>
      <c r="B419" s="68"/>
      <c r="C419" s="71"/>
      <c r="D419" s="71" t="s">
        <v>343</v>
      </c>
      <c r="E419" s="27">
        <v>70.000994000000006</v>
      </c>
      <c r="F419" s="27">
        <v>106.000393</v>
      </c>
      <c r="G419" s="27">
        <v>4</v>
      </c>
      <c r="H419" s="27">
        <v>70</v>
      </c>
      <c r="I419" s="27">
        <v>0</v>
      </c>
      <c r="J419" s="27">
        <v>3.6</v>
      </c>
      <c r="K419" s="27">
        <v>106</v>
      </c>
      <c r="L419" s="27">
        <v>0</v>
      </c>
      <c r="M419" s="27">
        <v>1.4</v>
      </c>
    </row>
    <row r="420" spans="1:13">
      <c r="A420" s="66">
        <v>84</v>
      </c>
      <c r="B420" s="66" t="s">
        <v>346</v>
      </c>
      <c r="C420" s="69"/>
      <c r="D420" s="69" t="s">
        <v>347</v>
      </c>
      <c r="E420" s="27">
        <v>76.001087999999996</v>
      </c>
      <c r="F420" s="27">
        <v>95.999517999999995</v>
      </c>
      <c r="G420" s="27">
        <v>1</v>
      </c>
      <c r="H420" s="27">
        <v>76</v>
      </c>
      <c r="I420" s="27">
        <v>0</v>
      </c>
      <c r="J420" s="27">
        <v>3.9</v>
      </c>
      <c r="K420" s="27">
        <v>95</v>
      </c>
      <c r="L420" s="27">
        <v>59</v>
      </c>
      <c r="M420" s="27">
        <v>58.3</v>
      </c>
    </row>
    <row r="421" spans="1:13">
      <c r="A421" s="67">
        <v>86</v>
      </c>
      <c r="B421" s="67"/>
      <c r="C421" s="70"/>
      <c r="D421" s="70" t="s">
        <v>347</v>
      </c>
      <c r="E421" s="27">
        <v>74.667732999999998</v>
      </c>
      <c r="F421" s="27">
        <v>95.999579999999995</v>
      </c>
      <c r="G421" s="27">
        <v>2</v>
      </c>
      <c r="H421" s="27">
        <v>74</v>
      </c>
      <c r="I421" s="27">
        <v>40</v>
      </c>
      <c r="J421" s="27">
        <v>3.8</v>
      </c>
      <c r="K421" s="27">
        <v>95</v>
      </c>
      <c r="L421" s="27">
        <v>59</v>
      </c>
      <c r="M421" s="27">
        <v>58.5</v>
      </c>
    </row>
    <row r="422" spans="1:13">
      <c r="A422" s="67">
        <v>86</v>
      </c>
      <c r="B422" s="67"/>
      <c r="C422" s="70"/>
      <c r="D422" s="70" t="s">
        <v>347</v>
      </c>
      <c r="E422" s="27">
        <v>76.001081999999997</v>
      </c>
      <c r="F422" s="27">
        <v>93.999331999999995</v>
      </c>
      <c r="G422" s="27">
        <v>3</v>
      </c>
      <c r="H422" s="27">
        <v>76</v>
      </c>
      <c r="I422" s="27">
        <v>0</v>
      </c>
      <c r="J422" s="27">
        <v>3.9</v>
      </c>
      <c r="K422" s="27">
        <v>93</v>
      </c>
      <c r="L422" s="27">
        <v>59</v>
      </c>
      <c r="M422" s="27">
        <v>57.6</v>
      </c>
    </row>
    <row r="423" spans="1:13">
      <c r="A423" s="68">
        <v>86</v>
      </c>
      <c r="B423" s="68"/>
      <c r="C423" s="71"/>
      <c r="D423" s="71" t="s">
        <v>347</v>
      </c>
      <c r="E423" s="27">
        <v>74.667732999999998</v>
      </c>
      <c r="F423" s="27">
        <v>93.999331999999995</v>
      </c>
      <c r="G423" s="27">
        <v>4</v>
      </c>
      <c r="H423" s="27">
        <v>74</v>
      </c>
      <c r="I423" s="27">
        <v>40</v>
      </c>
      <c r="J423" s="27">
        <v>3.8</v>
      </c>
      <c r="K423" s="27">
        <v>93</v>
      </c>
      <c r="L423" s="27">
        <v>59</v>
      </c>
      <c r="M423" s="27">
        <v>57.6</v>
      </c>
    </row>
    <row r="424" spans="1:13">
      <c r="A424" s="66">
        <v>85</v>
      </c>
      <c r="B424" s="66" t="s">
        <v>351</v>
      </c>
      <c r="C424" s="69"/>
      <c r="D424" s="69" t="s">
        <v>626</v>
      </c>
      <c r="E424" s="27">
        <v>61.333443000000003</v>
      </c>
      <c r="F424" s="27">
        <v>172.00274099999999</v>
      </c>
      <c r="G424" s="27">
        <v>1</v>
      </c>
      <c r="H424" s="27">
        <v>61</v>
      </c>
      <c r="I424" s="27">
        <v>20</v>
      </c>
      <c r="J424" s="27">
        <v>0.4</v>
      </c>
      <c r="K424" s="27">
        <v>172</v>
      </c>
      <c r="L424" s="27">
        <v>0</v>
      </c>
      <c r="M424" s="27">
        <v>9.9</v>
      </c>
    </row>
    <row r="425" spans="1:13">
      <c r="A425" s="67">
        <v>87</v>
      </c>
      <c r="B425" s="67"/>
      <c r="C425" s="70"/>
      <c r="D425" s="70" t="s">
        <v>626</v>
      </c>
      <c r="E425" s="27">
        <v>61.333480000000002</v>
      </c>
      <c r="F425" s="27">
        <v>170.00270599999999</v>
      </c>
      <c r="G425" s="27">
        <v>2</v>
      </c>
      <c r="H425" s="27">
        <v>61</v>
      </c>
      <c r="I425" s="27">
        <v>20</v>
      </c>
      <c r="J425" s="27">
        <v>0.5</v>
      </c>
      <c r="K425" s="27">
        <v>170</v>
      </c>
      <c r="L425" s="27">
        <v>0</v>
      </c>
      <c r="M425" s="27">
        <v>9.6999999999999993</v>
      </c>
    </row>
    <row r="426" spans="1:13">
      <c r="A426" s="67">
        <v>87</v>
      </c>
      <c r="B426" s="67"/>
      <c r="C426" s="70"/>
      <c r="D426" s="70" t="s">
        <v>626</v>
      </c>
      <c r="E426" s="27">
        <v>62.000157000000002</v>
      </c>
      <c r="F426" s="27">
        <v>170.00275999999999</v>
      </c>
      <c r="G426" s="27">
        <v>3</v>
      </c>
      <c r="H426" s="27">
        <v>62</v>
      </c>
      <c r="I426" s="27">
        <v>0</v>
      </c>
      <c r="J426" s="27">
        <v>0.6</v>
      </c>
      <c r="K426" s="27">
        <v>170</v>
      </c>
      <c r="L426" s="27">
        <v>0</v>
      </c>
      <c r="M426" s="27">
        <v>9.9</v>
      </c>
    </row>
    <row r="427" spans="1:13">
      <c r="A427" s="68">
        <v>87</v>
      </c>
      <c r="B427" s="68"/>
      <c r="C427" s="71"/>
      <c r="D427" s="71" t="s">
        <v>626</v>
      </c>
      <c r="E427" s="27">
        <v>62.000120000000003</v>
      </c>
      <c r="F427" s="27">
        <v>172.00279599999999</v>
      </c>
      <c r="G427" s="27">
        <v>4</v>
      </c>
      <c r="H427" s="27">
        <v>62</v>
      </c>
      <c r="I427" s="27">
        <v>0</v>
      </c>
      <c r="J427" s="27">
        <v>0.4</v>
      </c>
      <c r="K427" s="27">
        <v>172</v>
      </c>
      <c r="L427" s="27">
        <v>0</v>
      </c>
      <c r="M427" s="27">
        <v>10.1</v>
      </c>
    </row>
    <row r="428" spans="1:13">
      <c r="A428" s="66">
        <v>86</v>
      </c>
      <c r="B428" s="66" t="s">
        <v>355</v>
      </c>
      <c r="C428" s="69"/>
      <c r="D428" s="69" t="s">
        <v>356</v>
      </c>
      <c r="E428" s="27">
        <v>66.667000000000002</v>
      </c>
      <c r="F428" s="27">
        <v>164.00307599999999</v>
      </c>
      <c r="G428" s="27">
        <v>1</v>
      </c>
      <c r="H428" s="27">
        <v>66</v>
      </c>
      <c r="I428" s="27">
        <v>40</v>
      </c>
      <c r="J428" s="27">
        <v>1.2</v>
      </c>
      <c r="K428" s="27">
        <v>164</v>
      </c>
      <c r="L428" s="27">
        <v>0</v>
      </c>
      <c r="M428" s="27">
        <v>11.1</v>
      </c>
    </row>
    <row r="429" spans="1:13">
      <c r="A429" s="67">
        <v>88</v>
      </c>
      <c r="B429" s="67"/>
      <c r="C429" s="70"/>
      <c r="D429" s="70" t="s">
        <v>356</v>
      </c>
      <c r="E429" s="27">
        <v>66.000322999999995</v>
      </c>
      <c r="F429" s="27">
        <v>164.00300200000001</v>
      </c>
      <c r="G429" s="27">
        <v>2</v>
      </c>
      <c r="H429" s="27">
        <v>66</v>
      </c>
      <c r="I429" s="27">
        <v>0</v>
      </c>
      <c r="J429" s="27">
        <v>1.2</v>
      </c>
      <c r="K429" s="27">
        <v>164</v>
      </c>
      <c r="L429" s="27">
        <v>0</v>
      </c>
      <c r="M429" s="27">
        <v>10.8</v>
      </c>
    </row>
    <row r="430" spans="1:13">
      <c r="A430" s="67">
        <v>88</v>
      </c>
      <c r="B430" s="67"/>
      <c r="C430" s="70"/>
      <c r="D430" s="70" t="s">
        <v>356</v>
      </c>
      <c r="E430" s="27">
        <v>66.000359000000003</v>
      </c>
      <c r="F430" s="27">
        <v>162.00294600000001</v>
      </c>
      <c r="G430" s="27">
        <v>3</v>
      </c>
      <c r="H430" s="27">
        <v>66</v>
      </c>
      <c r="I430" s="27">
        <v>0</v>
      </c>
      <c r="J430" s="27">
        <v>1.3</v>
      </c>
      <c r="K430" s="27">
        <v>162</v>
      </c>
      <c r="L430" s="27">
        <v>0</v>
      </c>
      <c r="M430" s="27">
        <v>10.6</v>
      </c>
    </row>
    <row r="431" spans="1:13">
      <c r="A431" s="68">
        <v>88</v>
      </c>
      <c r="B431" s="68"/>
      <c r="C431" s="71"/>
      <c r="D431" s="71" t="s">
        <v>356</v>
      </c>
      <c r="E431" s="27">
        <v>66.668891000000002</v>
      </c>
      <c r="F431" s="27">
        <v>162.003018</v>
      </c>
      <c r="G431" s="27">
        <v>4</v>
      </c>
      <c r="H431" s="27">
        <v>66</v>
      </c>
      <c r="I431" s="27">
        <v>40</v>
      </c>
      <c r="J431" s="27">
        <v>8</v>
      </c>
      <c r="K431" s="27">
        <v>162</v>
      </c>
      <c r="L431" s="27">
        <v>0</v>
      </c>
      <c r="M431" s="27">
        <v>10.9</v>
      </c>
    </row>
    <row r="432" spans="1:13">
      <c r="A432" s="66">
        <v>87</v>
      </c>
      <c r="B432" s="66" t="s">
        <v>360</v>
      </c>
      <c r="C432" s="69"/>
      <c r="D432" s="69" t="s">
        <v>627</v>
      </c>
      <c r="E432" s="27">
        <v>68.667618000000004</v>
      </c>
      <c r="F432" s="27">
        <v>114.000879</v>
      </c>
      <c r="G432" s="27">
        <v>1</v>
      </c>
      <c r="H432" s="27">
        <v>68</v>
      </c>
      <c r="I432" s="27">
        <v>40</v>
      </c>
      <c r="J432" s="27">
        <v>3.4</v>
      </c>
      <c r="K432" s="27">
        <v>114</v>
      </c>
      <c r="L432" s="27">
        <v>0</v>
      </c>
      <c r="M432" s="27">
        <v>3.2</v>
      </c>
    </row>
    <row r="433" spans="1:13">
      <c r="A433" s="67">
        <v>89</v>
      </c>
      <c r="B433" s="67"/>
      <c r="C433" s="70"/>
      <c r="D433" s="70" t="s">
        <v>627</v>
      </c>
      <c r="E433" s="27">
        <v>68.667624000000004</v>
      </c>
      <c r="F433" s="27">
        <v>112.000756</v>
      </c>
      <c r="G433" s="27">
        <v>2</v>
      </c>
      <c r="H433" s="27">
        <v>68</v>
      </c>
      <c r="I433" s="27">
        <v>40</v>
      </c>
      <c r="J433" s="27">
        <v>3.4</v>
      </c>
      <c r="K433" s="27">
        <v>112</v>
      </c>
      <c r="L433" s="27">
        <v>0</v>
      </c>
      <c r="M433" s="27">
        <v>2.7</v>
      </c>
    </row>
    <row r="434" spans="1:13">
      <c r="A434" s="67">
        <v>89</v>
      </c>
      <c r="B434" s="67"/>
      <c r="C434" s="70"/>
      <c r="D434" s="70" t="s">
        <v>627</v>
      </c>
      <c r="E434" s="27">
        <v>69.334303000000006</v>
      </c>
      <c r="F434" s="27">
        <v>112.000771</v>
      </c>
      <c r="G434" s="27">
        <v>3</v>
      </c>
      <c r="H434" s="27">
        <v>69</v>
      </c>
      <c r="I434" s="27">
        <v>20</v>
      </c>
      <c r="J434" s="27">
        <v>3.5</v>
      </c>
      <c r="K434" s="27">
        <v>112</v>
      </c>
      <c r="L434" s="27">
        <v>0</v>
      </c>
      <c r="M434" s="27">
        <v>2.8</v>
      </c>
    </row>
    <row r="435" spans="1:13">
      <c r="A435" s="68">
        <v>89</v>
      </c>
      <c r="B435" s="68"/>
      <c r="C435" s="71"/>
      <c r="D435" s="71" t="s">
        <v>627</v>
      </c>
      <c r="E435" s="27">
        <v>69.334295999999995</v>
      </c>
      <c r="F435" s="27">
        <v>114.00089800000001</v>
      </c>
      <c r="G435" s="27">
        <v>4</v>
      </c>
      <c r="H435" s="27">
        <v>69</v>
      </c>
      <c r="I435" s="27">
        <v>20</v>
      </c>
      <c r="J435" s="27">
        <v>3.5</v>
      </c>
      <c r="K435" s="27">
        <v>114</v>
      </c>
      <c r="L435" s="27">
        <v>0</v>
      </c>
      <c r="M435" s="27">
        <v>3.2</v>
      </c>
    </row>
    <row r="436" spans="1:13">
      <c r="A436" s="66">
        <v>88</v>
      </c>
      <c r="B436" s="66" t="s">
        <v>364</v>
      </c>
      <c r="C436" s="69"/>
      <c r="D436" s="69" t="s">
        <v>628</v>
      </c>
      <c r="E436" s="27">
        <v>64.000550000000004</v>
      </c>
      <c r="F436" s="27">
        <v>148.00230400000001</v>
      </c>
      <c r="G436" s="27">
        <v>1</v>
      </c>
      <c r="H436" s="27">
        <v>64</v>
      </c>
      <c r="I436" s="27">
        <v>0</v>
      </c>
      <c r="J436" s="27">
        <v>2</v>
      </c>
      <c r="K436" s="27">
        <v>148</v>
      </c>
      <c r="L436" s="27">
        <v>0</v>
      </c>
      <c r="M436" s="27">
        <v>8.3000000000000007</v>
      </c>
    </row>
    <row r="437" spans="1:13">
      <c r="A437" s="67">
        <v>90</v>
      </c>
      <c r="B437" s="67"/>
      <c r="C437" s="70"/>
      <c r="D437" s="70" t="s">
        <v>628</v>
      </c>
      <c r="E437" s="27">
        <v>64.000578000000004</v>
      </c>
      <c r="F437" s="27">
        <v>146.002229</v>
      </c>
      <c r="G437" s="27">
        <v>2</v>
      </c>
      <c r="H437" s="27">
        <v>64</v>
      </c>
      <c r="I437" s="27">
        <v>0</v>
      </c>
      <c r="J437" s="27">
        <v>2.1</v>
      </c>
      <c r="K437" s="27">
        <v>146</v>
      </c>
      <c r="L437" s="27">
        <v>0</v>
      </c>
      <c r="M437" s="27">
        <v>8</v>
      </c>
    </row>
    <row r="438" spans="1:13">
      <c r="A438" s="67">
        <v>90</v>
      </c>
      <c r="B438" s="67"/>
      <c r="C438" s="70"/>
      <c r="D438" s="70" t="s">
        <v>628</v>
      </c>
      <c r="E438" s="27">
        <v>64.667257000000006</v>
      </c>
      <c r="F438" s="27">
        <v>146.00227799999999</v>
      </c>
      <c r="G438" s="27">
        <v>3</v>
      </c>
      <c r="H438" s="27">
        <v>64</v>
      </c>
      <c r="I438" s="27">
        <v>40</v>
      </c>
      <c r="J438" s="27">
        <v>2.1</v>
      </c>
      <c r="K438" s="27">
        <v>146</v>
      </c>
      <c r="L438" s="27">
        <v>0</v>
      </c>
      <c r="M438" s="27">
        <v>8.1999999999999993</v>
      </c>
    </row>
    <row r="439" spans="1:13">
      <c r="A439" s="68">
        <v>90</v>
      </c>
      <c r="B439" s="68"/>
      <c r="C439" s="71"/>
      <c r="D439" s="71" t="s">
        <v>628</v>
      </c>
      <c r="E439" s="27">
        <v>64.667229000000006</v>
      </c>
      <c r="F439" s="27">
        <v>148.002354</v>
      </c>
      <c r="G439" s="27">
        <v>4</v>
      </c>
      <c r="H439" s="27">
        <v>64</v>
      </c>
      <c r="I439" s="27">
        <v>40</v>
      </c>
      <c r="J439" s="27">
        <v>2</v>
      </c>
      <c r="K439" s="27">
        <v>148</v>
      </c>
      <c r="L439" s="27">
        <v>0</v>
      </c>
      <c r="M439" s="27">
        <v>8.5</v>
      </c>
    </row>
    <row r="440" spans="1:13">
      <c r="A440" s="66">
        <v>89</v>
      </c>
      <c r="B440" s="66" t="s">
        <v>366</v>
      </c>
      <c r="C440" s="69"/>
      <c r="D440" s="69" t="s">
        <v>629</v>
      </c>
      <c r="E440" s="27">
        <v>69.334303000000006</v>
      </c>
      <c r="F440" s="27">
        <v>112.000771</v>
      </c>
      <c r="G440" s="27">
        <v>1</v>
      </c>
      <c r="H440" s="27">
        <v>69</v>
      </c>
      <c r="I440" s="27">
        <v>20</v>
      </c>
      <c r="J440" s="27">
        <v>3.5</v>
      </c>
      <c r="K440" s="27">
        <v>112</v>
      </c>
      <c r="L440" s="27">
        <v>0</v>
      </c>
      <c r="M440" s="27">
        <v>2.8</v>
      </c>
    </row>
    <row r="441" spans="1:13">
      <c r="A441" s="67">
        <v>91</v>
      </c>
      <c r="B441" s="67"/>
      <c r="C441" s="70"/>
      <c r="D441" s="70" t="s">
        <v>629</v>
      </c>
      <c r="E441" s="27">
        <v>69.334307999999993</v>
      </c>
      <c r="F441" s="27">
        <v>110.00064399999999</v>
      </c>
      <c r="G441" s="27">
        <v>2</v>
      </c>
      <c r="H441" s="27">
        <v>69</v>
      </c>
      <c r="I441" s="27">
        <v>20</v>
      </c>
      <c r="J441" s="27">
        <v>3.5</v>
      </c>
      <c r="K441" s="27">
        <v>110</v>
      </c>
      <c r="L441" s="27">
        <v>0</v>
      </c>
      <c r="M441" s="27">
        <v>2.2999999999999998</v>
      </c>
    </row>
    <row r="442" spans="1:13">
      <c r="A442" s="67">
        <v>91</v>
      </c>
      <c r="B442" s="67"/>
      <c r="C442" s="70"/>
      <c r="D442" s="70" t="s">
        <v>629</v>
      </c>
      <c r="E442" s="27">
        <v>70.000986999999995</v>
      </c>
      <c r="F442" s="27">
        <v>110.00065600000001</v>
      </c>
      <c r="G442" s="27">
        <v>3</v>
      </c>
      <c r="H442" s="27">
        <v>70</v>
      </c>
      <c r="I442" s="27">
        <v>0</v>
      </c>
      <c r="J442" s="27">
        <v>3.6</v>
      </c>
      <c r="K442" s="27">
        <v>110</v>
      </c>
      <c r="L442" s="27">
        <v>0</v>
      </c>
      <c r="M442" s="27">
        <v>2.4</v>
      </c>
    </row>
    <row r="443" spans="1:13">
      <c r="A443" s="68">
        <v>91</v>
      </c>
      <c r="B443" s="68"/>
      <c r="C443" s="71"/>
      <c r="D443" s="71" t="s">
        <v>629</v>
      </c>
      <c r="E443" s="27">
        <v>70.000981999999993</v>
      </c>
      <c r="F443" s="27">
        <v>112.000788</v>
      </c>
      <c r="G443" s="27">
        <v>4</v>
      </c>
      <c r="H443" s="27">
        <v>70</v>
      </c>
      <c r="I443" s="27">
        <v>0</v>
      </c>
      <c r="J443" s="27">
        <v>3.5</v>
      </c>
      <c r="K443" s="27">
        <v>112</v>
      </c>
      <c r="L443" s="27">
        <v>0</v>
      </c>
      <c r="M443" s="27">
        <v>2.8</v>
      </c>
    </row>
    <row r="444" spans="1:13">
      <c r="A444" s="66">
        <v>90</v>
      </c>
      <c r="B444" s="66" t="s">
        <v>630</v>
      </c>
      <c r="C444" s="69"/>
      <c r="D444" s="69" t="s">
        <v>631</v>
      </c>
      <c r="E444" s="27">
        <v>60.667414999999998</v>
      </c>
      <c r="F444" s="27">
        <v>123.00112</v>
      </c>
      <c r="G444" s="27">
        <v>1</v>
      </c>
      <c r="H444" s="27">
        <v>60</v>
      </c>
      <c r="I444" s="27">
        <v>40</v>
      </c>
      <c r="J444" s="27">
        <v>2.7</v>
      </c>
      <c r="K444" s="27">
        <v>123</v>
      </c>
      <c r="L444" s="27">
        <v>0</v>
      </c>
      <c r="M444" s="27">
        <v>4</v>
      </c>
    </row>
    <row r="445" spans="1:13">
      <c r="A445" s="67">
        <v>92</v>
      </c>
      <c r="B445" s="67"/>
      <c r="C445" s="70"/>
      <c r="D445" s="70" t="s">
        <v>631</v>
      </c>
      <c r="E445" s="27">
        <v>60.667427000000004</v>
      </c>
      <c r="F445" s="27">
        <v>121.00103300000001</v>
      </c>
      <c r="G445" s="27">
        <v>2</v>
      </c>
      <c r="H445" s="27">
        <v>60</v>
      </c>
      <c r="I445" s="27">
        <v>40</v>
      </c>
      <c r="J445" s="27">
        <v>2.7</v>
      </c>
      <c r="K445" s="27">
        <v>121</v>
      </c>
      <c r="L445" s="27">
        <v>0</v>
      </c>
      <c r="M445" s="27">
        <v>3.7</v>
      </c>
    </row>
    <row r="446" spans="1:13">
      <c r="A446" s="67">
        <v>92</v>
      </c>
      <c r="B446" s="67"/>
      <c r="C446" s="70"/>
      <c r="D446" s="70" t="s">
        <v>631</v>
      </c>
      <c r="E446" s="27">
        <v>61.334107000000003</v>
      </c>
      <c r="F446" s="27">
        <v>121.00104899999999</v>
      </c>
      <c r="G446" s="27">
        <v>3</v>
      </c>
      <c r="H446" s="27">
        <v>61</v>
      </c>
      <c r="I446" s="27">
        <v>20</v>
      </c>
      <c r="J446" s="27">
        <v>2.8</v>
      </c>
      <c r="K446" s="27">
        <v>121</v>
      </c>
      <c r="L446" s="27">
        <v>0</v>
      </c>
      <c r="M446" s="27">
        <v>3.8</v>
      </c>
    </row>
    <row r="447" spans="1:13">
      <c r="A447" s="68">
        <v>92</v>
      </c>
      <c r="B447" s="68"/>
      <c r="C447" s="71"/>
      <c r="D447" s="71" t="s">
        <v>631</v>
      </c>
      <c r="E447" s="27">
        <v>61.334094</v>
      </c>
      <c r="F447" s="27">
        <v>123.00113899999999</v>
      </c>
      <c r="G447" s="27">
        <v>4</v>
      </c>
      <c r="H447" s="27">
        <v>61</v>
      </c>
      <c r="I447" s="27">
        <v>20</v>
      </c>
      <c r="J447" s="27">
        <v>2.7</v>
      </c>
      <c r="K447" s="27">
        <v>123</v>
      </c>
      <c r="L447" s="27">
        <v>0</v>
      </c>
      <c r="M447" s="27">
        <v>4.0999999999999996</v>
      </c>
    </row>
    <row r="448" spans="1:13">
      <c r="A448" s="66">
        <v>91</v>
      </c>
      <c r="B448" s="66" t="s">
        <v>371</v>
      </c>
      <c r="C448" s="69"/>
      <c r="D448" s="69" t="s">
        <v>372</v>
      </c>
      <c r="E448" s="27">
        <v>70.667654999999996</v>
      </c>
      <c r="F448" s="27">
        <v>114.00094</v>
      </c>
      <c r="G448" s="27">
        <v>1</v>
      </c>
      <c r="H448" s="27">
        <v>70</v>
      </c>
      <c r="I448" s="27">
        <v>40</v>
      </c>
      <c r="J448" s="27">
        <v>3.6</v>
      </c>
      <c r="K448" s="27">
        <v>114</v>
      </c>
      <c r="L448" s="27">
        <v>0</v>
      </c>
      <c r="M448" s="27">
        <v>3.4</v>
      </c>
    </row>
    <row r="449" spans="1:13">
      <c r="A449" s="67">
        <v>93</v>
      </c>
      <c r="B449" s="67"/>
      <c r="C449" s="70"/>
      <c r="D449" s="70" t="s">
        <v>372</v>
      </c>
      <c r="E449" s="27">
        <v>70.000974999999997</v>
      </c>
      <c r="F449" s="27">
        <v>114.000918</v>
      </c>
      <c r="G449" s="27">
        <v>2</v>
      </c>
      <c r="H449" s="27">
        <v>70</v>
      </c>
      <c r="I449" s="27">
        <v>0</v>
      </c>
      <c r="J449" s="27">
        <v>3.5</v>
      </c>
      <c r="K449" s="27">
        <v>114</v>
      </c>
      <c r="L449" s="27">
        <v>0</v>
      </c>
      <c r="M449" s="27">
        <v>3.3</v>
      </c>
    </row>
    <row r="450" spans="1:13">
      <c r="A450" s="67">
        <v>93</v>
      </c>
      <c r="B450" s="67"/>
      <c r="C450" s="70"/>
      <c r="D450" s="70" t="s">
        <v>372</v>
      </c>
      <c r="E450" s="27">
        <v>70.000985</v>
      </c>
      <c r="F450" s="27">
        <v>111.000722</v>
      </c>
      <c r="G450" s="27">
        <v>3</v>
      </c>
      <c r="H450" s="27">
        <v>70</v>
      </c>
      <c r="I450" s="27">
        <v>0</v>
      </c>
      <c r="J450" s="27">
        <v>3.5</v>
      </c>
      <c r="K450" s="27">
        <v>111</v>
      </c>
      <c r="L450" s="27">
        <v>0</v>
      </c>
      <c r="M450" s="27">
        <v>2.6</v>
      </c>
    </row>
    <row r="451" spans="1:13">
      <c r="A451" s="68">
        <v>93</v>
      </c>
      <c r="B451" s="68"/>
      <c r="C451" s="71"/>
      <c r="D451" s="71" t="s">
        <v>372</v>
      </c>
      <c r="E451" s="27">
        <v>70.667664000000002</v>
      </c>
      <c r="F451" s="27">
        <v>111.000738</v>
      </c>
      <c r="G451" s="27">
        <v>4</v>
      </c>
      <c r="H451" s="27">
        <v>70</v>
      </c>
      <c r="I451" s="27">
        <v>40</v>
      </c>
      <c r="J451" s="27">
        <v>3.6</v>
      </c>
      <c r="K451" s="27">
        <v>111</v>
      </c>
      <c r="L451" s="27">
        <v>0</v>
      </c>
      <c r="M451" s="27">
        <v>2.7</v>
      </c>
    </row>
    <row r="452" spans="1:13">
      <c r="A452" s="66">
        <v>92</v>
      </c>
      <c r="B452" s="66" t="s">
        <v>375</v>
      </c>
      <c r="C452" s="69"/>
      <c r="D452" s="69" t="s">
        <v>376</v>
      </c>
      <c r="E452" s="27">
        <v>52.667268999999997</v>
      </c>
      <c r="F452" s="27">
        <v>118.00078000000001</v>
      </c>
      <c r="G452" s="27">
        <v>1</v>
      </c>
      <c r="H452" s="27">
        <v>52</v>
      </c>
      <c r="I452" s="27">
        <v>40</v>
      </c>
      <c r="J452" s="27">
        <v>2.2000000000000002</v>
      </c>
      <c r="K452" s="27">
        <v>118</v>
      </c>
      <c r="L452" s="27">
        <v>0</v>
      </c>
      <c r="M452" s="27">
        <v>2.8</v>
      </c>
    </row>
    <row r="453" spans="1:13">
      <c r="A453" s="67">
        <v>94</v>
      </c>
      <c r="B453" s="67"/>
      <c r="C453" s="70"/>
      <c r="D453" s="70" t="s">
        <v>376</v>
      </c>
      <c r="E453" s="27">
        <v>52.667265</v>
      </c>
      <c r="F453" s="27">
        <v>119.000816</v>
      </c>
      <c r="G453" s="27">
        <v>2</v>
      </c>
      <c r="H453" s="27">
        <v>52</v>
      </c>
      <c r="I453" s="27">
        <v>40</v>
      </c>
      <c r="J453" s="27">
        <v>2.2000000000000002</v>
      </c>
      <c r="K453" s="27">
        <v>119</v>
      </c>
      <c r="L453" s="27">
        <v>0</v>
      </c>
      <c r="M453" s="27">
        <v>2.9</v>
      </c>
    </row>
    <row r="454" spans="1:13">
      <c r="A454" s="67">
        <v>94</v>
      </c>
      <c r="B454" s="67"/>
      <c r="C454" s="70"/>
      <c r="D454" s="70" t="s">
        <v>376</v>
      </c>
      <c r="E454" s="27">
        <v>52.001179</v>
      </c>
      <c r="F454" s="27">
        <v>119.00080800000001</v>
      </c>
      <c r="G454" s="27">
        <v>3</v>
      </c>
      <c r="H454" s="27">
        <v>52</v>
      </c>
      <c r="I454" s="27">
        <v>0</v>
      </c>
      <c r="J454" s="27">
        <v>4.2</v>
      </c>
      <c r="K454" s="27">
        <v>119</v>
      </c>
      <c r="L454" s="27">
        <v>0</v>
      </c>
      <c r="M454" s="27">
        <v>2.9</v>
      </c>
    </row>
    <row r="455" spans="1:13">
      <c r="A455" s="67">
        <v>94</v>
      </c>
      <c r="B455" s="67"/>
      <c r="C455" s="70"/>
      <c r="D455" s="70" t="s">
        <v>376</v>
      </c>
      <c r="E455" s="27">
        <v>52.001187000000002</v>
      </c>
      <c r="F455" s="27">
        <v>118.00151099999999</v>
      </c>
      <c r="G455" s="27">
        <v>4</v>
      </c>
      <c r="H455" s="27">
        <v>52</v>
      </c>
      <c r="I455" s="27">
        <v>0</v>
      </c>
      <c r="J455" s="27">
        <v>4.3</v>
      </c>
      <c r="K455" s="27">
        <v>118</v>
      </c>
      <c r="L455" s="27">
        <v>0</v>
      </c>
      <c r="M455" s="27">
        <v>5.4</v>
      </c>
    </row>
    <row r="456" spans="1:13">
      <c r="A456" s="68">
        <v>94</v>
      </c>
      <c r="B456" s="68"/>
      <c r="C456" s="71"/>
      <c r="D456" s="71" t="s">
        <v>376</v>
      </c>
      <c r="E456" s="27">
        <v>52.001187000000002</v>
      </c>
      <c r="F456" s="27">
        <v>118.000773</v>
      </c>
      <c r="G456" s="27">
        <v>5</v>
      </c>
      <c r="H456" s="27">
        <v>52</v>
      </c>
      <c r="I456" s="27">
        <v>0</v>
      </c>
      <c r="J456" s="27">
        <v>4.3</v>
      </c>
      <c r="K456" s="27">
        <v>118</v>
      </c>
      <c r="L456" s="27">
        <v>0</v>
      </c>
      <c r="M456" s="27">
        <v>2.8</v>
      </c>
    </row>
    <row r="457" spans="1:13">
      <c r="A457" s="66">
        <v>93</v>
      </c>
      <c r="B457" s="66" t="s">
        <v>379</v>
      </c>
      <c r="C457" s="69"/>
      <c r="D457" s="69" t="s">
        <v>380</v>
      </c>
      <c r="E457" s="27">
        <v>60.667211999999999</v>
      </c>
      <c r="F457" s="27">
        <v>144.00195299999999</v>
      </c>
      <c r="G457" s="27">
        <v>1</v>
      </c>
      <c r="H457" s="27">
        <v>60</v>
      </c>
      <c r="I457" s="27">
        <v>40</v>
      </c>
      <c r="J457" s="27">
        <v>2</v>
      </c>
      <c r="K457" s="27">
        <v>144</v>
      </c>
      <c r="L457" s="27">
        <v>0</v>
      </c>
      <c r="M457" s="27">
        <v>7</v>
      </c>
    </row>
    <row r="458" spans="1:13">
      <c r="A458" s="67">
        <v>95</v>
      </c>
      <c r="B458" s="67"/>
      <c r="C458" s="70"/>
      <c r="D458" s="70" t="s">
        <v>380</v>
      </c>
      <c r="E458" s="27">
        <v>60.000532999999997</v>
      </c>
      <c r="F458" s="27">
        <v>144.00191799999999</v>
      </c>
      <c r="G458" s="27">
        <v>2</v>
      </c>
      <c r="H458" s="27">
        <v>60</v>
      </c>
      <c r="I458" s="27">
        <v>0</v>
      </c>
      <c r="J458" s="27">
        <v>1.9</v>
      </c>
      <c r="K458" s="27">
        <v>144</v>
      </c>
      <c r="L458" s="27">
        <v>0</v>
      </c>
      <c r="M458" s="27">
        <v>6.9</v>
      </c>
    </row>
    <row r="459" spans="1:13">
      <c r="A459" s="67">
        <v>95</v>
      </c>
      <c r="B459" s="67"/>
      <c r="C459" s="70"/>
      <c r="D459" s="70" t="s">
        <v>380</v>
      </c>
      <c r="E459" s="27">
        <v>60.000546</v>
      </c>
      <c r="F459" s="27">
        <v>143.00188399999999</v>
      </c>
      <c r="G459" s="27">
        <v>3</v>
      </c>
      <c r="H459" s="27">
        <v>60</v>
      </c>
      <c r="I459" s="27">
        <v>0</v>
      </c>
      <c r="J459" s="27">
        <v>2</v>
      </c>
      <c r="K459" s="27">
        <v>143</v>
      </c>
      <c r="L459" s="27">
        <v>0</v>
      </c>
      <c r="M459" s="27">
        <v>6.8</v>
      </c>
    </row>
    <row r="460" spans="1:13">
      <c r="A460" s="68">
        <v>95</v>
      </c>
      <c r="B460" s="68"/>
      <c r="C460" s="71"/>
      <c r="D460" s="71" t="s">
        <v>380</v>
      </c>
      <c r="E460" s="27">
        <v>60.667225000000002</v>
      </c>
      <c r="F460" s="27">
        <v>143.00191699999999</v>
      </c>
      <c r="G460" s="27">
        <v>4</v>
      </c>
      <c r="H460" s="27">
        <v>60</v>
      </c>
      <c r="I460" s="27">
        <v>40</v>
      </c>
      <c r="J460" s="27">
        <v>2</v>
      </c>
      <c r="K460" s="27">
        <v>143</v>
      </c>
      <c r="L460" s="27">
        <v>0</v>
      </c>
      <c r="M460" s="27">
        <v>6.9</v>
      </c>
    </row>
    <row r="461" spans="1:13">
      <c r="A461" s="66">
        <v>94</v>
      </c>
      <c r="B461" s="66" t="s">
        <v>383</v>
      </c>
      <c r="C461" s="69"/>
      <c r="D461" s="69" t="s">
        <v>632</v>
      </c>
      <c r="E461" s="27">
        <v>57.334038</v>
      </c>
      <c r="F461" s="27">
        <v>118.00084200000001</v>
      </c>
      <c r="G461" s="27">
        <v>1</v>
      </c>
      <c r="H461" s="27">
        <v>57</v>
      </c>
      <c r="I461" s="27">
        <v>20</v>
      </c>
      <c r="J461" s="27">
        <v>2.5</v>
      </c>
      <c r="K461" s="27">
        <v>118</v>
      </c>
      <c r="L461" s="27">
        <v>0</v>
      </c>
      <c r="M461" s="27">
        <v>3</v>
      </c>
    </row>
    <row r="462" spans="1:13">
      <c r="A462" s="67">
        <v>96</v>
      </c>
      <c r="B462" s="67"/>
      <c r="C462" s="70"/>
      <c r="D462" s="70" t="s">
        <v>632</v>
      </c>
      <c r="E462" s="27">
        <v>57.334034000000003</v>
      </c>
      <c r="F462" s="27">
        <v>119.000882</v>
      </c>
      <c r="G462" s="27">
        <v>2</v>
      </c>
      <c r="H462" s="27">
        <v>57</v>
      </c>
      <c r="I462" s="27">
        <v>20</v>
      </c>
      <c r="J462" s="27">
        <v>2.5</v>
      </c>
      <c r="K462" s="27">
        <v>119</v>
      </c>
      <c r="L462" s="27">
        <v>0</v>
      </c>
      <c r="M462" s="27">
        <v>3.2</v>
      </c>
    </row>
    <row r="463" spans="1:13">
      <c r="A463" s="67">
        <v>96</v>
      </c>
      <c r="B463" s="67"/>
      <c r="C463" s="70"/>
      <c r="D463" s="70" t="s">
        <v>632</v>
      </c>
      <c r="E463" s="27">
        <v>56.667352999999999</v>
      </c>
      <c r="F463" s="27">
        <v>119.000872</v>
      </c>
      <c r="G463" s="27">
        <v>3</v>
      </c>
      <c r="H463" s="27">
        <v>56</v>
      </c>
      <c r="I463" s="27">
        <v>40</v>
      </c>
      <c r="J463" s="27">
        <v>2.5</v>
      </c>
      <c r="K463" s="27">
        <v>119</v>
      </c>
      <c r="L463" s="27">
        <v>0</v>
      </c>
      <c r="M463" s="27">
        <v>3.1</v>
      </c>
    </row>
    <row r="464" spans="1:13">
      <c r="A464" s="68">
        <v>96</v>
      </c>
      <c r="B464" s="68"/>
      <c r="C464" s="71"/>
      <c r="D464" s="71" t="s">
        <v>632</v>
      </c>
      <c r="E464" s="27">
        <v>56.667358</v>
      </c>
      <c r="F464" s="27">
        <v>118.000832</v>
      </c>
      <c r="G464" s="27">
        <v>4</v>
      </c>
      <c r="H464" s="27">
        <v>56</v>
      </c>
      <c r="I464" s="27">
        <v>40</v>
      </c>
      <c r="J464" s="27">
        <v>2.5</v>
      </c>
      <c r="K464" s="27">
        <v>118</v>
      </c>
      <c r="L464" s="27">
        <v>0</v>
      </c>
      <c r="M464" s="27">
        <v>3</v>
      </c>
    </row>
    <row r="465" spans="1:13">
      <c r="A465" s="66">
        <v>95</v>
      </c>
      <c r="B465" s="66" t="s">
        <v>386</v>
      </c>
      <c r="C465" s="69"/>
      <c r="D465" s="69" t="s">
        <v>633</v>
      </c>
      <c r="E465" s="27">
        <v>50.000458000000002</v>
      </c>
      <c r="F465" s="27">
        <v>132.00120699999999</v>
      </c>
      <c r="G465" s="27">
        <v>1</v>
      </c>
      <c r="H465" s="27">
        <v>50</v>
      </c>
      <c r="I465" s="27">
        <v>0</v>
      </c>
      <c r="J465" s="27">
        <v>1.6</v>
      </c>
      <c r="K465" s="27">
        <v>132</v>
      </c>
      <c r="L465" s="27">
        <v>0</v>
      </c>
      <c r="M465" s="27">
        <v>4.3</v>
      </c>
    </row>
    <row r="466" spans="1:13">
      <c r="A466" s="67">
        <v>97</v>
      </c>
      <c r="B466" s="67"/>
      <c r="C466" s="70"/>
      <c r="D466" s="70" t="s">
        <v>633</v>
      </c>
      <c r="E466" s="27">
        <v>49.333776</v>
      </c>
      <c r="F466" s="27">
        <v>132.001194</v>
      </c>
      <c r="G466" s="27">
        <v>2</v>
      </c>
      <c r="H466" s="27">
        <v>49</v>
      </c>
      <c r="I466" s="27">
        <v>20</v>
      </c>
      <c r="J466" s="27">
        <v>1.6</v>
      </c>
      <c r="K466" s="27">
        <v>132</v>
      </c>
      <c r="L466" s="27">
        <v>0</v>
      </c>
      <c r="M466" s="27">
        <v>4.3</v>
      </c>
    </row>
    <row r="467" spans="1:13">
      <c r="A467" s="67">
        <v>97</v>
      </c>
      <c r="B467" s="67"/>
      <c r="C467" s="70"/>
      <c r="D467" s="70" t="s">
        <v>633</v>
      </c>
      <c r="E467" s="27">
        <v>49.333784000000001</v>
      </c>
      <c r="F467" s="27">
        <v>131.00116399999999</v>
      </c>
      <c r="G467" s="27">
        <v>3</v>
      </c>
      <c r="H467" s="27">
        <v>49</v>
      </c>
      <c r="I467" s="27">
        <v>20</v>
      </c>
      <c r="J467" s="27">
        <v>1.6</v>
      </c>
      <c r="K467" s="27">
        <v>131</v>
      </c>
      <c r="L467" s="27">
        <v>0</v>
      </c>
      <c r="M467" s="27">
        <v>4.2</v>
      </c>
    </row>
    <row r="468" spans="1:13">
      <c r="A468" s="68">
        <v>97</v>
      </c>
      <c r="B468" s="68"/>
      <c r="C468" s="71"/>
      <c r="D468" s="71" t="s">
        <v>633</v>
      </c>
      <c r="E468" s="27">
        <v>50.000458000000002</v>
      </c>
      <c r="F468" s="27">
        <v>131.00116399999999</v>
      </c>
      <c r="G468" s="27">
        <v>4</v>
      </c>
      <c r="H468" s="27">
        <v>50</v>
      </c>
      <c r="I468" s="27">
        <v>0</v>
      </c>
      <c r="J468" s="27">
        <v>1.6</v>
      </c>
      <c r="K468" s="27">
        <v>131</v>
      </c>
      <c r="L468" s="27">
        <v>0</v>
      </c>
      <c r="M468" s="27">
        <v>4.2</v>
      </c>
    </row>
    <row r="469" spans="1:13">
      <c r="A469" s="66">
        <v>96</v>
      </c>
      <c r="B469" s="66" t="s">
        <v>390</v>
      </c>
      <c r="C469" s="69"/>
      <c r="D469" s="69" t="s">
        <v>634</v>
      </c>
      <c r="E469" s="27">
        <v>52.000576000000002</v>
      </c>
      <c r="F469" s="27">
        <v>120.691098</v>
      </c>
      <c r="G469" s="27">
        <v>1</v>
      </c>
      <c r="H469" s="27">
        <v>52</v>
      </c>
      <c r="I469" s="27">
        <v>0</v>
      </c>
      <c r="J469" s="27">
        <v>2.1</v>
      </c>
      <c r="K469" s="27">
        <v>120</v>
      </c>
      <c r="L469" s="27">
        <v>41</v>
      </c>
      <c r="M469" s="27">
        <v>28</v>
      </c>
    </row>
    <row r="470" spans="1:13">
      <c r="A470" s="67">
        <v>98</v>
      </c>
      <c r="B470" s="67"/>
      <c r="C470" s="70"/>
      <c r="D470" s="70" t="s">
        <v>634</v>
      </c>
      <c r="E470" s="27">
        <v>52.000582999999999</v>
      </c>
      <c r="F470" s="27">
        <v>119.00080800000001</v>
      </c>
      <c r="G470" s="27">
        <v>2</v>
      </c>
      <c r="H470" s="27">
        <v>52</v>
      </c>
      <c r="I470" s="27">
        <v>0</v>
      </c>
      <c r="J470" s="27">
        <v>2.1</v>
      </c>
      <c r="K470" s="27">
        <v>119</v>
      </c>
      <c r="L470" s="27">
        <v>0</v>
      </c>
      <c r="M470" s="27">
        <v>2.9</v>
      </c>
    </row>
    <row r="471" spans="1:13">
      <c r="A471" s="67">
        <v>98</v>
      </c>
      <c r="B471" s="67"/>
      <c r="C471" s="70"/>
      <c r="D471" s="70" t="s">
        <v>634</v>
      </c>
      <c r="E471" s="27">
        <v>52.667265</v>
      </c>
      <c r="F471" s="27">
        <v>119.000816</v>
      </c>
      <c r="G471" s="27">
        <v>3</v>
      </c>
      <c r="H471" s="27">
        <v>52</v>
      </c>
      <c r="I471" s="27">
        <v>40</v>
      </c>
      <c r="J471" s="27">
        <v>2.2000000000000002</v>
      </c>
      <c r="K471" s="27">
        <v>119</v>
      </c>
      <c r="L471" s="27">
        <v>0</v>
      </c>
      <c r="M471" s="27">
        <v>2.9</v>
      </c>
    </row>
    <row r="472" spans="1:13">
      <c r="A472" s="68">
        <v>98</v>
      </c>
      <c r="B472" s="68"/>
      <c r="C472" s="71"/>
      <c r="D472" s="71" t="s">
        <v>634</v>
      </c>
      <c r="E472" s="27">
        <v>52.667259999999999</v>
      </c>
      <c r="F472" s="27">
        <v>120.036058</v>
      </c>
      <c r="G472" s="27">
        <v>4</v>
      </c>
      <c r="H472" s="27">
        <v>52</v>
      </c>
      <c r="I472" s="27">
        <v>40</v>
      </c>
      <c r="J472" s="27">
        <v>2.1</v>
      </c>
      <c r="K472" s="27">
        <v>120</v>
      </c>
      <c r="L472" s="27">
        <v>2</v>
      </c>
      <c r="M472" s="27">
        <v>9.8000000000000007</v>
      </c>
    </row>
    <row r="473" spans="1:13">
      <c r="A473" s="66">
        <v>97</v>
      </c>
      <c r="B473" s="66" t="s">
        <v>393</v>
      </c>
      <c r="C473" s="69" t="s">
        <v>590</v>
      </c>
      <c r="D473" s="69" t="s">
        <v>635</v>
      </c>
      <c r="E473" s="27">
        <v>48.667034999999998</v>
      </c>
      <c r="F473" s="27">
        <v>139.001383</v>
      </c>
      <c r="G473" s="27">
        <v>1</v>
      </c>
      <c r="H473" s="27">
        <v>48</v>
      </c>
      <c r="I473" s="27">
        <v>40</v>
      </c>
      <c r="J473" s="27">
        <v>1.3</v>
      </c>
      <c r="K473" s="27">
        <v>139</v>
      </c>
      <c r="L473" s="27">
        <v>0</v>
      </c>
      <c r="M473" s="27">
        <v>5</v>
      </c>
    </row>
    <row r="474" spans="1:13">
      <c r="A474" s="67">
        <v>99</v>
      </c>
      <c r="B474" s="67"/>
      <c r="C474" s="70"/>
      <c r="D474" s="70" t="s">
        <v>635</v>
      </c>
      <c r="E474" s="27">
        <v>48.000723999999998</v>
      </c>
      <c r="F474" s="27">
        <v>139.00136900000001</v>
      </c>
      <c r="G474" s="27">
        <v>2</v>
      </c>
      <c r="H474" s="27">
        <v>48</v>
      </c>
      <c r="I474" s="27">
        <v>0</v>
      </c>
      <c r="J474" s="27">
        <v>2.6</v>
      </c>
      <c r="K474" s="27">
        <v>139</v>
      </c>
      <c r="L474" s="27">
        <v>0</v>
      </c>
      <c r="M474" s="27">
        <v>4.9000000000000004</v>
      </c>
    </row>
    <row r="475" spans="1:13">
      <c r="A475" s="67">
        <v>99</v>
      </c>
      <c r="B475" s="67"/>
      <c r="C475" s="70"/>
      <c r="D475" s="70" t="s">
        <v>635</v>
      </c>
      <c r="E475" s="27">
        <v>48.000743</v>
      </c>
      <c r="F475" s="27">
        <v>138.00134199999999</v>
      </c>
      <c r="G475" s="27">
        <v>3</v>
      </c>
      <c r="H475" s="27">
        <v>48</v>
      </c>
      <c r="I475" s="27">
        <v>0</v>
      </c>
      <c r="J475" s="27">
        <v>2.7</v>
      </c>
      <c r="K475" s="27">
        <v>138</v>
      </c>
      <c r="L475" s="27">
        <v>0</v>
      </c>
      <c r="M475" s="27">
        <v>4.8</v>
      </c>
    </row>
    <row r="476" spans="1:13">
      <c r="A476" s="67">
        <v>99</v>
      </c>
      <c r="B476" s="67"/>
      <c r="C476" s="71"/>
      <c r="D476" s="70" t="s">
        <v>635</v>
      </c>
      <c r="E476" s="27">
        <v>48.667043999999997</v>
      </c>
      <c r="F476" s="27">
        <v>138.00135599999999</v>
      </c>
      <c r="G476" s="27">
        <v>4</v>
      </c>
      <c r="H476" s="27">
        <v>48</v>
      </c>
      <c r="I476" s="27">
        <v>40</v>
      </c>
      <c r="J476" s="27">
        <v>1.4</v>
      </c>
      <c r="K476" s="27">
        <v>138</v>
      </c>
      <c r="L476" s="27">
        <v>0</v>
      </c>
      <c r="M476" s="27">
        <v>4.9000000000000004</v>
      </c>
    </row>
    <row r="477" spans="1:13">
      <c r="A477" s="67">
        <v>99</v>
      </c>
      <c r="B477" s="67"/>
      <c r="C477" s="69" t="s">
        <v>592</v>
      </c>
      <c r="D477" s="70" t="s">
        <v>635</v>
      </c>
      <c r="E477" s="27">
        <v>49.333714999999998</v>
      </c>
      <c r="F477" s="27">
        <v>139.00139799999999</v>
      </c>
      <c r="G477" s="27">
        <v>1</v>
      </c>
      <c r="H477" s="27">
        <v>49</v>
      </c>
      <c r="I477" s="27">
        <v>20</v>
      </c>
      <c r="J477" s="27">
        <v>1.4</v>
      </c>
      <c r="K477" s="27">
        <v>139</v>
      </c>
      <c r="L477" s="27">
        <v>0</v>
      </c>
      <c r="M477" s="27">
        <v>5</v>
      </c>
    </row>
    <row r="478" spans="1:13">
      <c r="A478" s="67">
        <v>99</v>
      </c>
      <c r="B478" s="67"/>
      <c r="C478" s="70"/>
      <c r="D478" s="70" t="s">
        <v>635</v>
      </c>
      <c r="E478" s="27">
        <v>49.333694999999999</v>
      </c>
      <c r="F478" s="27">
        <v>141.001453</v>
      </c>
      <c r="G478" s="27">
        <v>2</v>
      </c>
      <c r="H478" s="27">
        <v>49</v>
      </c>
      <c r="I478" s="27">
        <v>20</v>
      </c>
      <c r="J478" s="27">
        <v>1.3</v>
      </c>
      <c r="K478" s="27">
        <v>141</v>
      </c>
      <c r="L478" s="27">
        <v>0</v>
      </c>
      <c r="M478" s="27">
        <v>5.2</v>
      </c>
    </row>
    <row r="479" spans="1:13">
      <c r="A479" s="67">
        <v>99</v>
      </c>
      <c r="B479" s="67"/>
      <c r="C479" s="70"/>
      <c r="D479" s="70" t="s">
        <v>635</v>
      </c>
      <c r="E479" s="27">
        <v>48.667014999999999</v>
      </c>
      <c r="F479" s="27">
        <v>141.00143800000001</v>
      </c>
      <c r="G479" s="27">
        <v>3</v>
      </c>
      <c r="H479" s="27">
        <v>48</v>
      </c>
      <c r="I479" s="27">
        <v>40</v>
      </c>
      <c r="J479" s="27">
        <v>1.3</v>
      </c>
      <c r="K479" s="27">
        <v>141</v>
      </c>
      <c r="L479" s="27">
        <v>0</v>
      </c>
      <c r="M479" s="27">
        <v>5.2</v>
      </c>
    </row>
    <row r="480" spans="1:13">
      <c r="A480" s="68">
        <v>99</v>
      </c>
      <c r="B480" s="68"/>
      <c r="C480" s="71"/>
      <c r="D480" s="71" t="s">
        <v>635</v>
      </c>
      <c r="E480" s="27">
        <v>48.667034999999998</v>
      </c>
      <c r="F480" s="27">
        <v>139.001383</v>
      </c>
      <c r="G480" s="27">
        <v>4</v>
      </c>
      <c r="H480" s="27">
        <v>48</v>
      </c>
      <c r="I480" s="27">
        <v>40</v>
      </c>
      <c r="J480" s="27">
        <v>1.3</v>
      </c>
      <c r="K480" s="27">
        <v>139</v>
      </c>
      <c r="L480" s="27">
        <v>0</v>
      </c>
      <c r="M480" s="27">
        <v>5</v>
      </c>
    </row>
    <row r="481" spans="1:13">
      <c r="A481" s="66">
        <v>98</v>
      </c>
      <c r="B481" s="66" t="s">
        <v>396</v>
      </c>
      <c r="C481" s="69"/>
      <c r="D481" s="69" t="s">
        <v>636</v>
      </c>
      <c r="E481" s="27">
        <v>69.334080999999998</v>
      </c>
      <c r="F481" s="27">
        <v>140.00241299999999</v>
      </c>
      <c r="G481" s="27">
        <v>1</v>
      </c>
      <c r="H481" s="27">
        <v>69</v>
      </c>
      <c r="I481" s="27">
        <v>20</v>
      </c>
      <c r="J481" s="27">
        <v>2.7</v>
      </c>
      <c r="K481" s="27">
        <v>140</v>
      </c>
      <c r="L481" s="27">
        <v>0</v>
      </c>
      <c r="M481" s="27">
        <v>8.6999999999999993</v>
      </c>
    </row>
    <row r="482" spans="1:13">
      <c r="A482" s="67">
        <v>100</v>
      </c>
      <c r="B482" s="67"/>
      <c r="C482" s="70"/>
      <c r="D482" s="70" t="s">
        <v>636</v>
      </c>
      <c r="E482" s="27">
        <v>69.334106000000006</v>
      </c>
      <c r="F482" s="27">
        <v>138.002309</v>
      </c>
      <c r="G482" s="27">
        <v>2</v>
      </c>
      <c r="H482" s="27">
        <v>69</v>
      </c>
      <c r="I482" s="27">
        <v>20</v>
      </c>
      <c r="J482" s="27">
        <v>2.8</v>
      </c>
      <c r="K482" s="27">
        <v>138</v>
      </c>
      <c r="L482" s="27">
        <v>0</v>
      </c>
      <c r="M482" s="27">
        <v>8.3000000000000007</v>
      </c>
    </row>
    <row r="483" spans="1:13">
      <c r="A483" s="67">
        <v>100</v>
      </c>
      <c r="B483" s="67"/>
      <c r="C483" s="70"/>
      <c r="D483" s="70" t="s">
        <v>636</v>
      </c>
      <c r="E483" s="27">
        <v>70.000783999999996</v>
      </c>
      <c r="F483" s="27">
        <v>138.002375</v>
      </c>
      <c r="G483" s="27">
        <v>3</v>
      </c>
      <c r="H483" s="27">
        <v>70</v>
      </c>
      <c r="I483" s="27">
        <v>0</v>
      </c>
      <c r="J483" s="27">
        <v>2.8</v>
      </c>
      <c r="K483" s="27">
        <v>138</v>
      </c>
      <c r="L483" s="27">
        <v>0</v>
      </c>
      <c r="M483" s="27">
        <v>8.6</v>
      </c>
    </row>
    <row r="484" spans="1:13">
      <c r="A484" s="68">
        <v>100</v>
      </c>
      <c r="B484" s="68"/>
      <c r="C484" s="71"/>
      <c r="D484" s="71" t="s">
        <v>636</v>
      </c>
      <c r="E484" s="27">
        <v>70.00076</v>
      </c>
      <c r="F484" s="27">
        <v>140.00248199999999</v>
      </c>
      <c r="G484" s="27">
        <v>4</v>
      </c>
      <c r="H484" s="27">
        <v>70</v>
      </c>
      <c r="I484" s="27">
        <v>0</v>
      </c>
      <c r="J484" s="27">
        <v>2.7</v>
      </c>
      <c r="K484" s="27">
        <v>140</v>
      </c>
      <c r="L484" s="27">
        <v>0</v>
      </c>
      <c r="M484" s="27">
        <v>8.9</v>
      </c>
    </row>
    <row r="485" spans="1:13">
      <c r="A485" s="66">
        <v>99</v>
      </c>
      <c r="B485" s="66" t="s">
        <v>400</v>
      </c>
      <c r="C485" s="69"/>
      <c r="D485" s="69" t="s">
        <v>401</v>
      </c>
      <c r="E485" s="27">
        <v>65.333591999999996</v>
      </c>
      <c r="F485" s="27">
        <v>167.003007</v>
      </c>
      <c r="G485" s="27">
        <v>1</v>
      </c>
      <c r="H485" s="27">
        <v>65</v>
      </c>
      <c r="I485" s="27">
        <v>20</v>
      </c>
      <c r="J485" s="27">
        <v>0.9</v>
      </c>
      <c r="K485" s="27">
        <v>167</v>
      </c>
      <c r="L485" s="27">
        <v>0</v>
      </c>
      <c r="M485" s="27">
        <v>10.8</v>
      </c>
    </row>
    <row r="486" spans="1:13">
      <c r="A486" s="67">
        <v>101</v>
      </c>
      <c r="B486" s="67"/>
      <c r="C486" s="70"/>
      <c r="D486" s="70" t="s">
        <v>401</v>
      </c>
      <c r="E486" s="27">
        <v>64.666916000000001</v>
      </c>
      <c r="F486" s="27">
        <v>167.002939</v>
      </c>
      <c r="G486" s="27">
        <v>2</v>
      </c>
      <c r="H486" s="27">
        <v>64</v>
      </c>
      <c r="I486" s="27">
        <v>40</v>
      </c>
      <c r="J486" s="27">
        <v>0.9</v>
      </c>
      <c r="K486" s="27">
        <v>167</v>
      </c>
      <c r="L486" s="27">
        <v>0</v>
      </c>
      <c r="M486" s="27">
        <v>10.6</v>
      </c>
    </row>
    <row r="487" spans="1:13">
      <c r="A487" s="67">
        <v>101</v>
      </c>
      <c r="B487" s="67"/>
      <c r="C487" s="70"/>
      <c r="D487" s="70" t="s">
        <v>401</v>
      </c>
      <c r="E487" s="27">
        <v>64.666934999999995</v>
      </c>
      <c r="F487" s="27">
        <v>166.002915</v>
      </c>
      <c r="G487" s="27">
        <v>3</v>
      </c>
      <c r="H487" s="27">
        <v>64</v>
      </c>
      <c r="I487" s="27">
        <v>40</v>
      </c>
      <c r="J487" s="27">
        <v>1</v>
      </c>
      <c r="K487" s="27">
        <v>166</v>
      </c>
      <c r="L487" s="27">
        <v>0</v>
      </c>
      <c r="M487" s="27">
        <v>10.5</v>
      </c>
    </row>
    <row r="488" spans="1:13">
      <c r="A488" s="68">
        <v>101</v>
      </c>
      <c r="B488" s="68"/>
      <c r="C488" s="71"/>
      <c r="D488" s="71" t="s">
        <v>401</v>
      </c>
      <c r="E488" s="27">
        <v>65.333609999999993</v>
      </c>
      <c r="F488" s="27">
        <v>166.002983</v>
      </c>
      <c r="G488" s="27">
        <v>4</v>
      </c>
      <c r="H488" s="27">
        <v>65</v>
      </c>
      <c r="I488" s="27">
        <v>20</v>
      </c>
      <c r="J488" s="27">
        <v>1</v>
      </c>
      <c r="K488" s="27">
        <v>166</v>
      </c>
      <c r="L488" s="27">
        <v>0</v>
      </c>
      <c r="M488" s="27">
        <v>10.7</v>
      </c>
    </row>
    <row r="489" spans="1:13">
      <c r="A489" s="66">
        <v>100</v>
      </c>
      <c r="B489" s="66" t="s">
        <v>403</v>
      </c>
      <c r="C489" s="69"/>
      <c r="D489" s="69" t="s">
        <v>404</v>
      </c>
      <c r="E489" s="27">
        <v>65.333591999999996</v>
      </c>
      <c r="F489" s="27">
        <v>167.003007</v>
      </c>
      <c r="G489" s="27">
        <v>1</v>
      </c>
      <c r="H489" s="27">
        <v>65</v>
      </c>
      <c r="I489" s="27">
        <v>20</v>
      </c>
      <c r="J489" s="27">
        <v>0.9</v>
      </c>
      <c r="K489" s="27">
        <v>167</v>
      </c>
      <c r="L489" s="27">
        <v>0</v>
      </c>
      <c r="M489" s="27">
        <v>10.8</v>
      </c>
    </row>
    <row r="490" spans="1:13">
      <c r="A490" s="67">
        <v>102</v>
      </c>
      <c r="B490" s="67"/>
      <c r="C490" s="70"/>
      <c r="D490" s="70" t="s">
        <v>404</v>
      </c>
      <c r="E490" s="27">
        <v>65.333573999999999</v>
      </c>
      <c r="F490" s="27">
        <v>168.00303099999999</v>
      </c>
      <c r="G490" s="27">
        <v>2</v>
      </c>
      <c r="H490" s="27">
        <v>65</v>
      </c>
      <c r="I490" s="27">
        <v>20</v>
      </c>
      <c r="J490" s="27">
        <v>0.9</v>
      </c>
      <c r="K490" s="27">
        <v>168</v>
      </c>
      <c r="L490" s="27">
        <v>0</v>
      </c>
      <c r="M490" s="27">
        <v>10.9</v>
      </c>
    </row>
    <row r="491" spans="1:13">
      <c r="A491" s="67">
        <v>102</v>
      </c>
      <c r="B491" s="67"/>
      <c r="C491" s="70"/>
      <c r="D491" s="70" t="s">
        <v>404</v>
      </c>
      <c r="E491" s="27">
        <v>64.666898000000003</v>
      </c>
      <c r="F491" s="27">
        <v>168.002962</v>
      </c>
      <c r="G491" s="27">
        <v>3</v>
      </c>
      <c r="H491" s="27">
        <v>64</v>
      </c>
      <c r="I491" s="27">
        <v>40</v>
      </c>
      <c r="J491" s="27">
        <v>0.8</v>
      </c>
      <c r="K491" s="27">
        <v>168</v>
      </c>
      <c r="L491" s="27">
        <v>0</v>
      </c>
      <c r="M491" s="27">
        <v>10.7</v>
      </c>
    </row>
    <row r="492" spans="1:13">
      <c r="A492" s="68">
        <v>102</v>
      </c>
      <c r="B492" s="68"/>
      <c r="C492" s="71"/>
      <c r="D492" s="71" t="s">
        <v>404</v>
      </c>
      <c r="E492" s="27">
        <v>64.666916000000001</v>
      </c>
      <c r="F492" s="27">
        <v>167.002939</v>
      </c>
      <c r="G492" s="27">
        <v>4</v>
      </c>
      <c r="H492" s="27">
        <v>64</v>
      </c>
      <c r="I492" s="27">
        <v>40</v>
      </c>
      <c r="J492" s="27">
        <v>0.9</v>
      </c>
      <c r="K492" s="27">
        <v>167</v>
      </c>
      <c r="L492" s="27">
        <v>0</v>
      </c>
      <c r="M492" s="27">
        <v>10.6</v>
      </c>
    </row>
    <row r="493" spans="1:13">
      <c r="A493" s="66">
        <v>101</v>
      </c>
      <c r="B493" s="66" t="s">
        <v>406</v>
      </c>
      <c r="C493" s="69"/>
      <c r="D493" s="69" t="s">
        <v>407</v>
      </c>
      <c r="E493" s="27">
        <v>65.333535999999995</v>
      </c>
      <c r="F493" s="27">
        <v>170.00307599999999</v>
      </c>
      <c r="G493" s="27">
        <v>1</v>
      </c>
      <c r="H493" s="27">
        <v>65</v>
      </c>
      <c r="I493" s="27">
        <v>20</v>
      </c>
      <c r="J493" s="27">
        <v>0.7</v>
      </c>
      <c r="K493" s="27">
        <v>170</v>
      </c>
      <c r="L493" s="27">
        <v>0</v>
      </c>
      <c r="M493" s="27">
        <v>11.1</v>
      </c>
    </row>
    <row r="494" spans="1:13">
      <c r="A494" s="67">
        <v>103</v>
      </c>
      <c r="B494" s="67"/>
      <c r="C494" s="70"/>
      <c r="D494" s="70" t="s">
        <v>407</v>
      </c>
      <c r="E494" s="27">
        <v>64.666860999999997</v>
      </c>
      <c r="F494" s="27">
        <v>170.003005</v>
      </c>
      <c r="G494" s="27">
        <v>2</v>
      </c>
      <c r="H494" s="27">
        <v>64</v>
      </c>
      <c r="I494" s="27">
        <v>40</v>
      </c>
      <c r="J494" s="27">
        <v>0.7</v>
      </c>
      <c r="K494" s="27">
        <v>170</v>
      </c>
      <c r="L494" s="27">
        <v>0</v>
      </c>
      <c r="M494" s="27">
        <v>10.8</v>
      </c>
    </row>
    <row r="495" spans="1:13">
      <c r="A495" s="67">
        <v>103</v>
      </c>
      <c r="B495" s="67"/>
      <c r="C495" s="70"/>
      <c r="D495" s="70" t="s">
        <v>407</v>
      </c>
      <c r="E495" s="27">
        <v>64.666878999999994</v>
      </c>
      <c r="F495" s="27">
        <v>169.002984</v>
      </c>
      <c r="G495" s="27">
        <v>3</v>
      </c>
      <c r="H495" s="27">
        <v>64</v>
      </c>
      <c r="I495" s="27">
        <v>40</v>
      </c>
      <c r="J495" s="27">
        <v>0.8</v>
      </c>
      <c r="K495" s="27">
        <v>169</v>
      </c>
      <c r="L495" s="27">
        <v>0</v>
      </c>
      <c r="M495" s="27">
        <v>10.7</v>
      </c>
    </row>
    <row r="496" spans="1:13">
      <c r="A496" s="68">
        <v>103</v>
      </c>
      <c r="B496" s="68"/>
      <c r="C496" s="71"/>
      <c r="D496" s="71" t="s">
        <v>407</v>
      </c>
      <c r="E496" s="27">
        <v>65.333555000000004</v>
      </c>
      <c r="F496" s="27">
        <v>169.00305399999999</v>
      </c>
      <c r="G496" s="27">
        <v>4</v>
      </c>
      <c r="H496" s="27">
        <v>65</v>
      </c>
      <c r="I496" s="27">
        <v>20</v>
      </c>
      <c r="J496" s="27">
        <v>0.8</v>
      </c>
      <c r="K496" s="27">
        <v>169</v>
      </c>
      <c r="L496" s="27">
        <v>0</v>
      </c>
      <c r="M496" s="27">
        <v>11</v>
      </c>
    </row>
    <row r="497" spans="1:13">
      <c r="A497" s="66">
        <v>102</v>
      </c>
      <c r="B497" s="66" t="s">
        <v>409</v>
      </c>
      <c r="C497" s="69"/>
      <c r="D497" s="69" t="s">
        <v>637</v>
      </c>
      <c r="E497" s="27">
        <v>59.333889999999997</v>
      </c>
      <c r="F497" s="27">
        <v>141.00178299999999</v>
      </c>
      <c r="G497" s="27">
        <v>1</v>
      </c>
      <c r="H497" s="27">
        <v>59</v>
      </c>
      <c r="I497" s="27">
        <v>20</v>
      </c>
      <c r="J497" s="27">
        <v>2</v>
      </c>
      <c r="K497" s="27">
        <v>141</v>
      </c>
      <c r="L497" s="27">
        <v>0</v>
      </c>
      <c r="M497" s="27">
        <v>6.4</v>
      </c>
    </row>
    <row r="498" spans="1:13">
      <c r="A498" s="67">
        <v>104</v>
      </c>
      <c r="B498" s="67"/>
      <c r="C498" s="70"/>
      <c r="D498" s="70" t="s">
        <v>637</v>
      </c>
      <c r="E498" s="27">
        <v>58.667211999999999</v>
      </c>
      <c r="F498" s="27">
        <v>141.00175400000001</v>
      </c>
      <c r="G498" s="27">
        <v>2</v>
      </c>
      <c r="H498" s="27">
        <v>58</v>
      </c>
      <c r="I498" s="27">
        <v>40</v>
      </c>
      <c r="J498" s="27">
        <v>2</v>
      </c>
      <c r="K498" s="27">
        <v>141</v>
      </c>
      <c r="L498" s="27">
        <v>0</v>
      </c>
      <c r="M498" s="27">
        <v>6.3</v>
      </c>
    </row>
    <row r="499" spans="1:13">
      <c r="A499" s="67">
        <v>104</v>
      </c>
      <c r="B499" s="67"/>
      <c r="C499" s="70"/>
      <c r="D499" s="70" t="s">
        <v>637</v>
      </c>
      <c r="E499" s="27">
        <v>58.667234000000001</v>
      </c>
      <c r="F499" s="27">
        <v>139.00168400000001</v>
      </c>
      <c r="G499" s="27">
        <v>3</v>
      </c>
      <c r="H499" s="27">
        <v>58</v>
      </c>
      <c r="I499" s="27">
        <v>40</v>
      </c>
      <c r="J499" s="27">
        <v>2</v>
      </c>
      <c r="K499" s="27">
        <v>139</v>
      </c>
      <c r="L499" s="27">
        <v>0</v>
      </c>
      <c r="M499" s="27">
        <v>6.1</v>
      </c>
    </row>
    <row r="500" spans="1:13">
      <c r="A500" s="68">
        <v>104</v>
      </c>
      <c r="B500" s="68"/>
      <c r="C500" s="71"/>
      <c r="D500" s="71" t="s">
        <v>637</v>
      </c>
      <c r="E500" s="27">
        <v>59.333913000000003</v>
      </c>
      <c r="F500" s="27">
        <v>139.001712</v>
      </c>
      <c r="G500" s="27">
        <v>4</v>
      </c>
      <c r="H500" s="27">
        <v>59</v>
      </c>
      <c r="I500" s="27">
        <v>20</v>
      </c>
      <c r="J500" s="27">
        <v>2.1</v>
      </c>
      <c r="K500" s="27">
        <v>139</v>
      </c>
      <c r="L500" s="27">
        <v>0</v>
      </c>
      <c r="M500" s="27">
        <v>6.2</v>
      </c>
    </row>
    <row r="501" spans="1:13">
      <c r="A501" s="66">
        <v>103</v>
      </c>
      <c r="B501" s="66" t="s">
        <v>411</v>
      </c>
      <c r="C501" s="69"/>
      <c r="D501" s="69" t="s">
        <v>412</v>
      </c>
      <c r="E501" s="27">
        <v>60.000593000000002</v>
      </c>
      <c r="F501" s="27">
        <v>139.001732</v>
      </c>
      <c r="G501" s="27">
        <v>1</v>
      </c>
      <c r="H501" s="27">
        <v>60</v>
      </c>
      <c r="I501" s="27">
        <v>0</v>
      </c>
      <c r="J501" s="27">
        <v>2.1</v>
      </c>
      <c r="K501" s="27">
        <v>139</v>
      </c>
      <c r="L501" s="27">
        <v>0</v>
      </c>
      <c r="M501" s="27">
        <v>6.2</v>
      </c>
    </row>
    <row r="502" spans="1:13">
      <c r="A502" s="67">
        <v>105</v>
      </c>
      <c r="B502" s="67"/>
      <c r="C502" s="70"/>
      <c r="D502" s="70" t="s">
        <v>412</v>
      </c>
      <c r="E502" s="27">
        <v>60.667284000000002</v>
      </c>
      <c r="F502" s="27">
        <v>138.001734</v>
      </c>
      <c r="G502" s="27">
        <v>2</v>
      </c>
      <c r="H502" s="27">
        <v>60</v>
      </c>
      <c r="I502" s="27">
        <v>40</v>
      </c>
      <c r="J502" s="27">
        <v>2.2000000000000002</v>
      </c>
      <c r="K502" s="27">
        <v>138</v>
      </c>
      <c r="L502" s="27">
        <v>0</v>
      </c>
      <c r="M502" s="27">
        <v>6.2</v>
      </c>
    </row>
    <row r="503" spans="1:13">
      <c r="A503" s="67">
        <v>105</v>
      </c>
      <c r="B503" s="67"/>
      <c r="C503" s="70"/>
      <c r="D503" s="70" t="s">
        <v>412</v>
      </c>
      <c r="E503" s="27">
        <v>60.667271999999997</v>
      </c>
      <c r="F503" s="27">
        <v>139.00177199999999</v>
      </c>
      <c r="G503" s="27">
        <v>3</v>
      </c>
      <c r="H503" s="27">
        <v>60</v>
      </c>
      <c r="I503" s="27">
        <v>40</v>
      </c>
      <c r="J503" s="27">
        <v>2.2000000000000002</v>
      </c>
      <c r="K503" s="27">
        <v>139</v>
      </c>
      <c r="L503" s="27">
        <v>0</v>
      </c>
      <c r="M503" s="27">
        <v>6.4</v>
      </c>
    </row>
    <row r="504" spans="1:13">
      <c r="A504" s="68">
        <v>105</v>
      </c>
      <c r="B504" s="68"/>
      <c r="C504" s="71"/>
      <c r="D504" s="71" t="s">
        <v>412</v>
      </c>
      <c r="E504" s="27">
        <v>60.000604000000003</v>
      </c>
      <c r="F504" s="27">
        <v>138.00170399999999</v>
      </c>
      <c r="G504" s="27">
        <v>4</v>
      </c>
      <c r="H504" s="27">
        <v>60</v>
      </c>
      <c r="I504" s="27">
        <v>0</v>
      </c>
      <c r="J504" s="27">
        <v>2.2000000000000002</v>
      </c>
      <c r="K504" s="27">
        <v>138</v>
      </c>
      <c r="L504" s="27">
        <v>0</v>
      </c>
      <c r="M504" s="27">
        <v>6.1</v>
      </c>
    </row>
    <row r="505" spans="1:13">
      <c r="A505" s="66">
        <v>104</v>
      </c>
      <c r="B505" s="66" t="s">
        <v>414</v>
      </c>
      <c r="C505" s="69"/>
      <c r="D505" s="69" t="s">
        <v>638</v>
      </c>
      <c r="E505" s="27">
        <v>60.00074</v>
      </c>
      <c r="F505" s="27">
        <v>122.00106</v>
      </c>
      <c r="G505" s="27">
        <v>1</v>
      </c>
      <c r="H505" s="27">
        <v>60</v>
      </c>
      <c r="I505" s="27">
        <v>0</v>
      </c>
      <c r="J505" s="27">
        <v>2.7</v>
      </c>
      <c r="K505" s="27">
        <v>122</v>
      </c>
      <c r="L505" s="27">
        <v>0</v>
      </c>
      <c r="M505" s="27">
        <v>3.8</v>
      </c>
    </row>
    <row r="506" spans="1:13">
      <c r="A506" s="67">
        <v>106</v>
      </c>
      <c r="B506" s="67"/>
      <c r="C506" s="70"/>
      <c r="D506" s="70" t="s">
        <v>638</v>
      </c>
      <c r="E506" s="27">
        <v>60.000751999999999</v>
      </c>
      <c r="F506" s="27">
        <v>120.000974</v>
      </c>
      <c r="G506" s="27">
        <v>2</v>
      </c>
      <c r="H506" s="27">
        <v>60</v>
      </c>
      <c r="I506" s="27">
        <v>0</v>
      </c>
      <c r="J506" s="27">
        <v>2.7</v>
      </c>
      <c r="K506" s="27">
        <v>120</v>
      </c>
      <c r="L506" s="27">
        <v>0</v>
      </c>
      <c r="M506" s="27">
        <v>3.5</v>
      </c>
    </row>
    <row r="507" spans="1:13">
      <c r="A507" s="67">
        <v>106</v>
      </c>
      <c r="B507" s="67"/>
      <c r="C507" s="70"/>
      <c r="D507" s="70" t="s">
        <v>638</v>
      </c>
      <c r="E507" s="27">
        <v>60.667433000000003</v>
      </c>
      <c r="F507" s="27">
        <v>120.000989</v>
      </c>
      <c r="G507" s="27">
        <v>3</v>
      </c>
      <c r="H507" s="27">
        <v>60</v>
      </c>
      <c r="I507" s="27">
        <v>40</v>
      </c>
      <c r="J507" s="27">
        <v>2.8</v>
      </c>
      <c r="K507" s="27">
        <v>120</v>
      </c>
      <c r="L507" s="27">
        <v>0</v>
      </c>
      <c r="M507" s="27">
        <v>3.6</v>
      </c>
    </row>
    <row r="508" spans="1:13">
      <c r="A508" s="68">
        <v>106</v>
      </c>
      <c r="B508" s="68"/>
      <c r="C508" s="71"/>
      <c r="D508" s="71" t="s">
        <v>638</v>
      </c>
      <c r="E508" s="27">
        <v>60.667420999999997</v>
      </c>
      <c r="F508" s="27">
        <v>122.001077</v>
      </c>
      <c r="G508" s="27">
        <v>4</v>
      </c>
      <c r="H508" s="27">
        <v>60</v>
      </c>
      <c r="I508" s="27">
        <v>40</v>
      </c>
      <c r="J508" s="27">
        <v>2.7</v>
      </c>
      <c r="K508" s="27">
        <v>122</v>
      </c>
      <c r="L508" s="27">
        <v>0</v>
      </c>
      <c r="M508" s="27">
        <v>3.9</v>
      </c>
    </row>
    <row r="509" spans="1:13">
      <c r="A509" s="66">
        <v>105</v>
      </c>
      <c r="B509" s="66" t="s">
        <v>416</v>
      </c>
      <c r="C509" s="69"/>
      <c r="D509" s="69" t="s">
        <v>639</v>
      </c>
      <c r="E509" s="27">
        <v>69.334056000000004</v>
      </c>
      <c r="F509" s="27">
        <v>142.00251499999999</v>
      </c>
      <c r="G509" s="27">
        <v>1</v>
      </c>
      <c r="H509" s="27">
        <v>69</v>
      </c>
      <c r="I509" s="27">
        <v>20</v>
      </c>
      <c r="J509" s="27">
        <v>2.6</v>
      </c>
      <c r="K509" s="27">
        <v>142</v>
      </c>
      <c r="L509" s="27">
        <v>0</v>
      </c>
      <c r="M509" s="27">
        <v>9.1</v>
      </c>
    </row>
    <row r="510" spans="1:13">
      <c r="A510" s="67">
        <v>107</v>
      </c>
      <c r="B510" s="67"/>
      <c r="C510" s="70"/>
      <c r="D510" s="70" t="s">
        <v>639</v>
      </c>
      <c r="E510" s="27">
        <v>69.334080999999998</v>
      </c>
      <c r="F510" s="27">
        <v>140.00241299999999</v>
      </c>
      <c r="G510" s="27">
        <v>2</v>
      </c>
      <c r="H510" s="27">
        <v>69</v>
      </c>
      <c r="I510" s="27">
        <v>20</v>
      </c>
      <c r="J510" s="27">
        <v>2.7</v>
      </c>
      <c r="K510" s="27">
        <v>140</v>
      </c>
      <c r="L510" s="27">
        <v>0</v>
      </c>
      <c r="M510" s="27">
        <v>8.6999999999999993</v>
      </c>
    </row>
    <row r="511" spans="1:13">
      <c r="A511" s="67">
        <v>107</v>
      </c>
      <c r="B511" s="67"/>
      <c r="C511" s="70"/>
      <c r="D511" s="70" t="s">
        <v>639</v>
      </c>
      <c r="E511" s="27">
        <v>70.00076</v>
      </c>
      <c r="F511" s="27">
        <v>140.00248199999999</v>
      </c>
      <c r="G511" s="27">
        <v>3</v>
      </c>
      <c r="H511" s="27">
        <v>70</v>
      </c>
      <c r="I511" s="27">
        <v>0</v>
      </c>
      <c r="J511" s="27">
        <v>2.7</v>
      </c>
      <c r="K511" s="27">
        <v>140</v>
      </c>
      <c r="L511" s="27">
        <v>0</v>
      </c>
      <c r="M511" s="27">
        <v>8.9</v>
      </c>
    </row>
    <row r="512" spans="1:13">
      <c r="A512" s="68">
        <v>107</v>
      </c>
      <c r="B512" s="68"/>
      <c r="C512" s="71"/>
      <c r="D512" s="71" t="s">
        <v>639</v>
      </c>
      <c r="E512" s="27">
        <v>70.000733999999994</v>
      </c>
      <c r="F512" s="27">
        <v>142.00258700000001</v>
      </c>
      <c r="G512" s="27">
        <v>4</v>
      </c>
      <c r="H512" s="27">
        <v>70</v>
      </c>
      <c r="I512" s="27">
        <v>0</v>
      </c>
      <c r="J512" s="27">
        <v>2.6</v>
      </c>
      <c r="K512" s="27">
        <v>142</v>
      </c>
      <c r="L512" s="27">
        <v>0</v>
      </c>
      <c r="M512" s="27">
        <v>9.3000000000000007</v>
      </c>
    </row>
    <row r="513" spans="1:13">
      <c r="A513" s="66">
        <v>106</v>
      </c>
      <c r="B513" s="66" t="s">
        <v>419</v>
      </c>
      <c r="C513" s="69"/>
      <c r="D513" s="69" t="s">
        <v>640</v>
      </c>
      <c r="E513" s="27">
        <v>58.000709999999998</v>
      </c>
      <c r="F513" s="27">
        <v>120.000935</v>
      </c>
      <c r="G513" s="27">
        <v>1</v>
      </c>
      <c r="H513" s="27">
        <v>58</v>
      </c>
      <c r="I513" s="27">
        <v>0</v>
      </c>
      <c r="J513" s="27">
        <v>2.6</v>
      </c>
      <c r="K513" s="27">
        <v>120</v>
      </c>
      <c r="L513" s="27">
        <v>0</v>
      </c>
      <c r="M513" s="27">
        <v>3.4</v>
      </c>
    </row>
    <row r="514" spans="1:13">
      <c r="A514" s="67">
        <v>108</v>
      </c>
      <c r="B514" s="67"/>
      <c r="C514" s="70"/>
      <c r="D514" s="70" t="s">
        <v>640</v>
      </c>
      <c r="E514" s="27">
        <v>58.667391000000002</v>
      </c>
      <c r="F514" s="27">
        <v>120.000947</v>
      </c>
      <c r="G514" s="27">
        <v>2</v>
      </c>
      <c r="H514" s="27">
        <v>58</v>
      </c>
      <c r="I514" s="27">
        <v>40</v>
      </c>
      <c r="J514" s="27">
        <v>2.6</v>
      </c>
      <c r="K514" s="27">
        <v>120</v>
      </c>
      <c r="L514" s="27">
        <v>0</v>
      </c>
      <c r="M514" s="27">
        <v>3.4</v>
      </c>
    </row>
    <row r="515" spans="1:13">
      <c r="A515" s="67">
        <v>108</v>
      </c>
      <c r="B515" s="67"/>
      <c r="C515" s="70"/>
      <c r="D515" s="70" t="s">
        <v>640</v>
      </c>
      <c r="E515" s="27">
        <v>58.667385000000003</v>
      </c>
      <c r="F515" s="27">
        <v>121.000989</v>
      </c>
      <c r="G515" s="27">
        <v>3</v>
      </c>
      <c r="H515" s="27">
        <v>58</v>
      </c>
      <c r="I515" s="27">
        <v>40</v>
      </c>
      <c r="J515" s="27">
        <v>2.6</v>
      </c>
      <c r="K515" s="27">
        <v>121</v>
      </c>
      <c r="L515" s="27">
        <v>0</v>
      </c>
      <c r="M515" s="27">
        <v>3.6</v>
      </c>
    </row>
    <row r="516" spans="1:13">
      <c r="A516" s="68">
        <v>108</v>
      </c>
      <c r="B516" s="68"/>
      <c r="C516" s="71"/>
      <c r="D516" s="71" t="s">
        <v>640</v>
      </c>
      <c r="E516" s="27">
        <v>58.000703999999999</v>
      </c>
      <c r="F516" s="27">
        <v>121.000975</v>
      </c>
      <c r="G516" s="27">
        <v>4</v>
      </c>
      <c r="H516" s="27">
        <v>58</v>
      </c>
      <c r="I516" s="27">
        <v>0</v>
      </c>
      <c r="J516" s="27">
        <v>2.5</v>
      </c>
      <c r="K516" s="27">
        <v>121</v>
      </c>
      <c r="L516" s="27">
        <v>0</v>
      </c>
      <c r="M516" s="27">
        <v>3.5</v>
      </c>
    </row>
    <row r="517" spans="1:13">
      <c r="A517" s="66">
        <v>107</v>
      </c>
      <c r="B517" s="66" t="s">
        <v>641</v>
      </c>
      <c r="C517" s="69"/>
      <c r="D517" s="69" t="s">
        <v>642</v>
      </c>
      <c r="E517" s="27">
        <v>62.667321000000001</v>
      </c>
      <c r="F517" s="27">
        <v>138.001833</v>
      </c>
      <c r="G517" s="27">
        <v>1</v>
      </c>
      <c r="H517" s="27">
        <v>62</v>
      </c>
      <c r="I517" s="27">
        <v>40</v>
      </c>
      <c r="J517" s="27">
        <v>2.4</v>
      </c>
      <c r="K517" s="27">
        <v>138</v>
      </c>
      <c r="L517" s="27">
        <v>0</v>
      </c>
      <c r="M517" s="27">
        <v>6.6</v>
      </c>
    </row>
    <row r="518" spans="1:13">
      <c r="A518" s="67">
        <v>109</v>
      </c>
      <c r="B518" s="67"/>
      <c r="C518" s="70"/>
      <c r="D518" s="70" t="s">
        <v>642</v>
      </c>
      <c r="E518" s="27">
        <v>63.333998999999999</v>
      </c>
      <c r="F518" s="27">
        <v>138.001869</v>
      </c>
      <c r="G518" s="27">
        <v>2</v>
      </c>
      <c r="H518" s="27">
        <v>63</v>
      </c>
      <c r="I518" s="27">
        <v>20</v>
      </c>
      <c r="J518" s="27">
        <v>2.4</v>
      </c>
      <c r="K518" s="27">
        <v>138</v>
      </c>
      <c r="L518" s="27">
        <v>0</v>
      </c>
      <c r="M518" s="27">
        <v>6.7</v>
      </c>
    </row>
    <row r="519" spans="1:13">
      <c r="A519" s="67">
        <v>109</v>
      </c>
      <c r="B519" s="67"/>
      <c r="C519" s="70"/>
      <c r="D519" s="70" t="s">
        <v>642</v>
      </c>
      <c r="E519" s="27">
        <v>63.333987999999998</v>
      </c>
      <c r="F519" s="27">
        <v>139.00191000000001</v>
      </c>
      <c r="G519" s="27">
        <v>3</v>
      </c>
      <c r="H519" s="27">
        <v>63</v>
      </c>
      <c r="I519" s="27">
        <v>20</v>
      </c>
      <c r="J519" s="27">
        <v>2.4</v>
      </c>
      <c r="K519" s="27">
        <v>139</v>
      </c>
      <c r="L519" s="27">
        <v>0</v>
      </c>
      <c r="M519" s="27">
        <v>6.9</v>
      </c>
    </row>
    <row r="520" spans="1:13">
      <c r="A520" s="68">
        <v>109</v>
      </c>
      <c r="B520" s="68"/>
      <c r="C520" s="71"/>
      <c r="D520" s="71" t="s">
        <v>642</v>
      </c>
      <c r="E520" s="27">
        <v>62.667310000000001</v>
      </c>
      <c r="F520" s="27">
        <v>139.00187299999999</v>
      </c>
      <c r="G520" s="27">
        <v>4</v>
      </c>
      <c r="H520" s="27">
        <v>62</v>
      </c>
      <c r="I520" s="27">
        <v>40</v>
      </c>
      <c r="J520" s="27">
        <v>2.2999999999999998</v>
      </c>
      <c r="K520" s="27">
        <v>139</v>
      </c>
      <c r="L520" s="27">
        <v>0</v>
      </c>
      <c r="M520" s="27">
        <v>6.7</v>
      </c>
    </row>
    <row r="521" spans="1:13">
      <c r="A521" s="66">
        <v>108</v>
      </c>
      <c r="B521" s="66" t="s">
        <v>425</v>
      </c>
      <c r="C521" s="69"/>
      <c r="D521" s="69" t="s">
        <v>643</v>
      </c>
      <c r="E521" s="27">
        <v>63.333998999999999</v>
      </c>
      <c r="F521" s="27">
        <v>138.001869</v>
      </c>
      <c r="G521" s="27">
        <v>1</v>
      </c>
      <c r="H521" s="27">
        <v>63</v>
      </c>
      <c r="I521" s="27">
        <v>20</v>
      </c>
      <c r="J521" s="27">
        <v>2.4</v>
      </c>
      <c r="K521" s="27">
        <v>138</v>
      </c>
      <c r="L521" s="27">
        <v>0</v>
      </c>
      <c r="M521" s="27">
        <v>6.7</v>
      </c>
    </row>
    <row r="522" spans="1:13">
      <c r="A522" s="67">
        <v>110</v>
      </c>
      <c r="B522" s="67"/>
      <c r="C522" s="70"/>
      <c r="D522" s="70" t="s">
        <v>643</v>
      </c>
      <c r="E522" s="27">
        <v>63.334021</v>
      </c>
      <c r="F522" s="27">
        <v>136.00178500000001</v>
      </c>
      <c r="G522" s="27">
        <v>2</v>
      </c>
      <c r="H522" s="27">
        <v>63</v>
      </c>
      <c r="I522" s="27">
        <v>20</v>
      </c>
      <c r="J522" s="27">
        <v>2.5</v>
      </c>
      <c r="K522" s="27">
        <v>136</v>
      </c>
      <c r="L522" s="27">
        <v>0</v>
      </c>
      <c r="M522" s="27">
        <v>6.4</v>
      </c>
    </row>
    <row r="523" spans="1:13">
      <c r="A523" s="67">
        <v>110</v>
      </c>
      <c r="B523" s="67"/>
      <c r="C523" s="70"/>
      <c r="D523" s="70" t="s">
        <v>643</v>
      </c>
      <c r="E523" s="27">
        <v>64.000701000000007</v>
      </c>
      <c r="F523" s="27">
        <v>136.001822</v>
      </c>
      <c r="G523" s="27">
        <v>3</v>
      </c>
      <c r="H523" s="27">
        <v>64</v>
      </c>
      <c r="I523" s="27">
        <v>0</v>
      </c>
      <c r="J523" s="27">
        <v>2.5</v>
      </c>
      <c r="K523" s="27">
        <v>136</v>
      </c>
      <c r="L523" s="27">
        <v>0</v>
      </c>
      <c r="M523" s="27">
        <v>6.6</v>
      </c>
    </row>
    <row r="524" spans="1:13">
      <c r="A524" s="68">
        <v>110</v>
      </c>
      <c r="B524" s="68"/>
      <c r="C524" s="71"/>
      <c r="D524" s="71" t="s">
        <v>643</v>
      </c>
      <c r="E524" s="27">
        <v>64.000677999999994</v>
      </c>
      <c r="F524" s="27">
        <v>138.00190799999999</v>
      </c>
      <c r="G524" s="27">
        <v>4</v>
      </c>
      <c r="H524" s="27">
        <v>64</v>
      </c>
      <c r="I524" s="27">
        <v>0</v>
      </c>
      <c r="J524" s="27">
        <v>2.4</v>
      </c>
      <c r="K524" s="27">
        <v>138</v>
      </c>
      <c r="L524" s="27">
        <v>0</v>
      </c>
      <c r="M524" s="27">
        <v>6.9</v>
      </c>
    </row>
    <row r="525" spans="1:13">
      <c r="A525" s="66">
        <v>109</v>
      </c>
      <c r="B525" s="66" t="s">
        <v>428</v>
      </c>
      <c r="C525" s="69"/>
      <c r="D525" s="69" t="s">
        <v>644</v>
      </c>
      <c r="E525" s="27">
        <v>62.000365000000002</v>
      </c>
      <c r="F525" s="27">
        <v>158.002478</v>
      </c>
      <c r="G525" s="27">
        <v>1</v>
      </c>
      <c r="H525" s="27">
        <v>62</v>
      </c>
      <c r="I525" s="27">
        <v>0</v>
      </c>
      <c r="J525" s="27">
        <v>1.3</v>
      </c>
      <c r="K525" s="27">
        <v>158</v>
      </c>
      <c r="L525" s="27">
        <v>0</v>
      </c>
      <c r="M525" s="27">
        <v>8.9</v>
      </c>
    </row>
    <row r="526" spans="1:13">
      <c r="A526" s="67">
        <v>111</v>
      </c>
      <c r="B526" s="67"/>
      <c r="C526" s="70"/>
      <c r="D526" s="70" t="s">
        <v>644</v>
      </c>
      <c r="E526" s="27">
        <v>61.333686999999998</v>
      </c>
      <c r="F526" s="27">
        <v>158.002431</v>
      </c>
      <c r="G526" s="27">
        <v>2</v>
      </c>
      <c r="H526" s="27">
        <v>61</v>
      </c>
      <c r="I526" s="27">
        <v>20</v>
      </c>
      <c r="J526" s="27">
        <v>1.3</v>
      </c>
      <c r="K526" s="27">
        <v>158</v>
      </c>
      <c r="L526" s="27">
        <v>0</v>
      </c>
      <c r="M526" s="27">
        <v>8.8000000000000007</v>
      </c>
    </row>
    <row r="527" spans="1:13">
      <c r="A527" s="67">
        <v>111</v>
      </c>
      <c r="B527" s="67"/>
      <c r="C527" s="70"/>
      <c r="D527" s="70" t="s">
        <v>644</v>
      </c>
      <c r="E527" s="27">
        <v>61.333719000000002</v>
      </c>
      <c r="F527" s="27">
        <v>156.002375</v>
      </c>
      <c r="G527" s="27">
        <v>3</v>
      </c>
      <c r="H527" s="27">
        <v>61</v>
      </c>
      <c r="I527" s="27">
        <v>20</v>
      </c>
      <c r="J527" s="27">
        <v>1.4</v>
      </c>
      <c r="K527" s="27">
        <v>156</v>
      </c>
      <c r="L527" s="27">
        <v>0</v>
      </c>
      <c r="M527" s="27">
        <v>8.6</v>
      </c>
    </row>
    <row r="528" spans="1:13">
      <c r="A528" s="68">
        <v>111</v>
      </c>
      <c r="B528" s="68"/>
      <c r="C528" s="71"/>
      <c r="D528" s="71" t="s">
        <v>644</v>
      </c>
      <c r="E528" s="27">
        <v>62.000397</v>
      </c>
      <c r="F528" s="27">
        <v>156.002421</v>
      </c>
      <c r="G528" s="27">
        <v>4</v>
      </c>
      <c r="H528" s="27">
        <v>62</v>
      </c>
      <c r="I528" s="27">
        <v>0</v>
      </c>
      <c r="J528" s="27">
        <v>1.4</v>
      </c>
      <c r="K528" s="27">
        <v>156</v>
      </c>
      <c r="L528" s="27">
        <v>0</v>
      </c>
      <c r="M528" s="27">
        <v>8.6999999999999993</v>
      </c>
    </row>
    <row r="529" spans="1:13">
      <c r="A529" s="66">
        <v>110</v>
      </c>
      <c r="B529" s="66" t="s">
        <v>432</v>
      </c>
      <c r="C529" s="69"/>
      <c r="D529" s="69" t="s">
        <v>645</v>
      </c>
      <c r="E529" s="27">
        <v>60.667042000000002</v>
      </c>
      <c r="F529" s="27">
        <v>156.002331</v>
      </c>
      <c r="G529" s="27">
        <v>1</v>
      </c>
      <c r="H529" s="27">
        <v>60</v>
      </c>
      <c r="I529" s="27">
        <v>40</v>
      </c>
      <c r="J529" s="27">
        <v>1.4</v>
      </c>
      <c r="K529" s="27">
        <v>156</v>
      </c>
      <c r="L529" s="27">
        <v>0</v>
      </c>
      <c r="M529" s="27">
        <v>8.4</v>
      </c>
    </row>
    <row r="530" spans="1:13">
      <c r="A530" s="67">
        <v>112</v>
      </c>
      <c r="B530" s="67"/>
      <c r="C530" s="70"/>
      <c r="D530" s="70" t="s">
        <v>645</v>
      </c>
      <c r="E530" s="27">
        <v>60.667073000000002</v>
      </c>
      <c r="F530" s="27">
        <v>154.002274</v>
      </c>
      <c r="G530" s="27">
        <v>2</v>
      </c>
      <c r="H530" s="27">
        <v>60</v>
      </c>
      <c r="I530" s="27">
        <v>40</v>
      </c>
      <c r="J530" s="27">
        <v>1.5</v>
      </c>
      <c r="K530" s="27">
        <v>154</v>
      </c>
      <c r="L530" s="27">
        <v>0</v>
      </c>
      <c r="M530" s="27">
        <v>8.1999999999999993</v>
      </c>
    </row>
    <row r="531" spans="1:13">
      <c r="A531" s="67">
        <v>112</v>
      </c>
      <c r="B531" s="67"/>
      <c r="C531" s="70"/>
      <c r="D531" s="70" t="s">
        <v>645</v>
      </c>
      <c r="E531" s="27">
        <v>61.333750000000002</v>
      </c>
      <c r="F531" s="27">
        <v>154.00231700000001</v>
      </c>
      <c r="G531" s="27">
        <v>3</v>
      </c>
      <c r="H531" s="27">
        <v>61</v>
      </c>
      <c r="I531" s="27">
        <v>20</v>
      </c>
      <c r="J531" s="27">
        <v>1.5</v>
      </c>
      <c r="K531" s="27">
        <v>154</v>
      </c>
      <c r="L531" s="27">
        <v>0</v>
      </c>
      <c r="M531" s="27">
        <v>8.3000000000000007</v>
      </c>
    </row>
    <row r="532" spans="1:13">
      <c r="A532" s="68">
        <v>112</v>
      </c>
      <c r="B532" s="68"/>
      <c r="C532" s="71"/>
      <c r="D532" s="71" t="s">
        <v>645</v>
      </c>
      <c r="E532" s="27">
        <v>61.333719000000002</v>
      </c>
      <c r="F532" s="27">
        <v>156.002375</v>
      </c>
      <c r="G532" s="27">
        <v>4</v>
      </c>
      <c r="H532" s="27">
        <v>61</v>
      </c>
      <c r="I532" s="27">
        <v>20</v>
      </c>
      <c r="J532" s="27">
        <v>1.4</v>
      </c>
      <c r="K532" s="27">
        <v>156</v>
      </c>
      <c r="L532" s="27">
        <v>0</v>
      </c>
      <c r="M532" s="27">
        <v>8.6</v>
      </c>
    </row>
    <row r="533" spans="1:13">
      <c r="A533" s="66">
        <v>111</v>
      </c>
      <c r="B533" s="66" t="s">
        <v>435</v>
      </c>
      <c r="C533" s="69"/>
      <c r="D533" s="69" t="s">
        <v>646</v>
      </c>
      <c r="E533" s="27">
        <v>60.000379000000002</v>
      </c>
      <c r="F533" s="27">
        <v>155.002261</v>
      </c>
      <c r="G533" s="27">
        <v>1</v>
      </c>
      <c r="H533" s="27">
        <v>60</v>
      </c>
      <c r="I533" s="27">
        <v>0</v>
      </c>
      <c r="J533" s="27">
        <v>1.4</v>
      </c>
      <c r="K533" s="27">
        <v>155</v>
      </c>
      <c r="L533" s="27">
        <v>0</v>
      </c>
      <c r="M533" s="27">
        <v>8.1</v>
      </c>
    </row>
    <row r="534" spans="1:13">
      <c r="A534" s="67">
        <v>113</v>
      </c>
      <c r="B534" s="67"/>
      <c r="C534" s="70"/>
      <c r="D534" s="70" t="s">
        <v>646</v>
      </c>
      <c r="E534" s="27">
        <v>60.000408999999998</v>
      </c>
      <c r="F534" s="27">
        <v>153.00220400000001</v>
      </c>
      <c r="G534" s="27">
        <v>2</v>
      </c>
      <c r="H534" s="27">
        <v>60</v>
      </c>
      <c r="I534" s="27">
        <v>0</v>
      </c>
      <c r="J534" s="27">
        <v>1.5</v>
      </c>
      <c r="K534" s="27">
        <v>153</v>
      </c>
      <c r="L534" s="27">
        <v>0</v>
      </c>
      <c r="M534" s="27">
        <v>7.9</v>
      </c>
    </row>
    <row r="535" spans="1:13">
      <c r="A535" s="67">
        <v>113</v>
      </c>
      <c r="B535" s="67"/>
      <c r="C535" s="70"/>
      <c r="D535" s="70" t="s">
        <v>646</v>
      </c>
      <c r="E535" s="27">
        <v>60.667088</v>
      </c>
      <c r="F535" s="27">
        <v>153.00224399999999</v>
      </c>
      <c r="G535" s="27">
        <v>3</v>
      </c>
      <c r="H535" s="27">
        <v>60</v>
      </c>
      <c r="I535" s="27">
        <v>40</v>
      </c>
      <c r="J535" s="27">
        <v>1.5</v>
      </c>
      <c r="K535" s="27">
        <v>153</v>
      </c>
      <c r="L535" s="27">
        <v>0</v>
      </c>
      <c r="M535" s="27">
        <v>8.1</v>
      </c>
    </row>
    <row r="536" spans="1:13">
      <c r="A536" s="68">
        <v>113</v>
      </c>
      <c r="B536" s="68"/>
      <c r="C536" s="71"/>
      <c r="D536" s="71" t="s">
        <v>646</v>
      </c>
      <c r="E536" s="27">
        <v>60.667057</v>
      </c>
      <c r="F536" s="27">
        <v>155.00230300000001</v>
      </c>
      <c r="G536" s="27">
        <v>4</v>
      </c>
      <c r="H536" s="27">
        <v>60</v>
      </c>
      <c r="I536" s="27">
        <v>40</v>
      </c>
      <c r="J536" s="27">
        <v>1.4</v>
      </c>
      <c r="K536" s="27">
        <v>155</v>
      </c>
      <c r="L536" s="27">
        <v>0</v>
      </c>
      <c r="M536" s="27">
        <v>8.3000000000000007</v>
      </c>
    </row>
    <row r="537" spans="1:13">
      <c r="A537" s="66">
        <v>112</v>
      </c>
      <c r="B537" s="66" t="s">
        <v>437</v>
      </c>
      <c r="C537" s="69"/>
      <c r="D537" s="69" t="s">
        <v>438</v>
      </c>
      <c r="E537" s="27">
        <v>61.333860999999999</v>
      </c>
      <c r="F537" s="27">
        <v>156.002375</v>
      </c>
      <c r="G537" s="27">
        <v>1</v>
      </c>
      <c r="H537" s="27">
        <v>61</v>
      </c>
      <c r="I537" s="27">
        <v>20</v>
      </c>
      <c r="J537" s="27">
        <v>1.9</v>
      </c>
      <c r="K537" s="27">
        <v>156</v>
      </c>
      <c r="L537" s="27">
        <v>0</v>
      </c>
      <c r="M537" s="27">
        <v>8.6</v>
      </c>
    </row>
    <row r="538" spans="1:13">
      <c r="A538" s="67">
        <v>114</v>
      </c>
      <c r="B538" s="67"/>
      <c r="C538" s="70"/>
      <c r="D538" s="70" t="s">
        <v>438</v>
      </c>
      <c r="E538" s="27">
        <v>61.333734</v>
      </c>
      <c r="F538" s="27">
        <v>155.00234599999999</v>
      </c>
      <c r="G538" s="27">
        <v>2</v>
      </c>
      <c r="H538" s="27">
        <v>61</v>
      </c>
      <c r="I538" s="27">
        <v>20</v>
      </c>
      <c r="J538" s="27">
        <v>1.4</v>
      </c>
      <c r="K538" s="27">
        <v>155</v>
      </c>
      <c r="L538" s="27">
        <v>0</v>
      </c>
      <c r="M538" s="27">
        <v>8.4</v>
      </c>
    </row>
    <row r="539" spans="1:13">
      <c r="A539" s="67">
        <v>114</v>
      </c>
      <c r="B539" s="67"/>
      <c r="C539" s="70"/>
      <c r="D539" s="70" t="s">
        <v>438</v>
      </c>
      <c r="E539" s="27">
        <v>62.000411999999997</v>
      </c>
      <c r="F539" s="27">
        <v>155.00239199999999</v>
      </c>
      <c r="G539" s="27">
        <v>3</v>
      </c>
      <c r="H539" s="27">
        <v>62</v>
      </c>
      <c r="I539" s="27">
        <v>0</v>
      </c>
      <c r="J539" s="27">
        <v>1.5</v>
      </c>
      <c r="K539" s="27">
        <v>155</v>
      </c>
      <c r="L539" s="27">
        <v>0</v>
      </c>
      <c r="M539" s="27">
        <v>8.6</v>
      </c>
    </row>
    <row r="540" spans="1:13">
      <c r="A540" s="68">
        <v>114</v>
      </c>
      <c r="B540" s="68"/>
      <c r="C540" s="71"/>
      <c r="D540" s="71" t="s">
        <v>438</v>
      </c>
      <c r="E540" s="27">
        <v>62.000397</v>
      </c>
      <c r="F540" s="27">
        <v>156.002421</v>
      </c>
      <c r="G540" s="27">
        <v>4</v>
      </c>
      <c r="H540" s="27">
        <v>62</v>
      </c>
      <c r="I540" s="27">
        <v>0</v>
      </c>
      <c r="J540" s="27">
        <v>1.4</v>
      </c>
      <c r="K540" s="27">
        <v>156</v>
      </c>
      <c r="L540" s="27">
        <v>0</v>
      </c>
      <c r="M540" s="27">
        <v>8.6999999999999993</v>
      </c>
    </row>
    <row r="541" spans="1:13">
      <c r="A541" s="66">
        <v>113</v>
      </c>
      <c r="B541" s="66" t="s">
        <v>440</v>
      </c>
      <c r="C541" s="69"/>
      <c r="D541" s="69" t="s">
        <v>441</v>
      </c>
      <c r="E541" s="27">
        <v>68.667028999999999</v>
      </c>
      <c r="F541" s="27">
        <v>164.00332900000001</v>
      </c>
      <c r="G541" s="27">
        <v>1</v>
      </c>
      <c r="H541" s="27">
        <v>68</v>
      </c>
      <c r="I541" s="27">
        <v>40</v>
      </c>
      <c r="J541" s="27">
        <v>1.3</v>
      </c>
      <c r="K541" s="27">
        <v>164</v>
      </c>
      <c r="L541" s="27">
        <v>0</v>
      </c>
      <c r="M541" s="27">
        <v>12</v>
      </c>
    </row>
    <row r="542" spans="1:13">
      <c r="A542" s="67">
        <v>115</v>
      </c>
      <c r="B542" s="67"/>
      <c r="C542" s="70"/>
      <c r="D542" s="70" t="s">
        <v>441</v>
      </c>
      <c r="E542" s="27">
        <v>68.667064999999994</v>
      </c>
      <c r="F542" s="27">
        <v>162.003266</v>
      </c>
      <c r="G542" s="27">
        <v>2</v>
      </c>
      <c r="H542" s="27">
        <v>68</v>
      </c>
      <c r="I542" s="27">
        <v>40</v>
      </c>
      <c r="J542" s="27">
        <v>1.4</v>
      </c>
      <c r="K542" s="27">
        <v>162</v>
      </c>
      <c r="L542" s="27">
        <v>0</v>
      </c>
      <c r="M542" s="27">
        <v>11.8</v>
      </c>
    </row>
    <row r="543" spans="1:13">
      <c r="A543" s="67">
        <v>115</v>
      </c>
      <c r="B543" s="67"/>
      <c r="C543" s="70"/>
      <c r="D543" s="70" t="s">
        <v>441</v>
      </c>
      <c r="E543" s="27">
        <v>70.000417999999996</v>
      </c>
      <c r="F543" s="27">
        <v>162.00345799999999</v>
      </c>
      <c r="G543" s="27">
        <v>3</v>
      </c>
      <c r="H543" s="27">
        <v>70</v>
      </c>
      <c r="I543" s="27">
        <v>0</v>
      </c>
      <c r="J543" s="27">
        <v>1.5</v>
      </c>
      <c r="K543" s="27">
        <v>162</v>
      </c>
      <c r="L543" s="27">
        <v>0</v>
      </c>
      <c r="M543" s="27">
        <v>12.4</v>
      </c>
    </row>
    <row r="544" spans="1:13">
      <c r="A544" s="68">
        <v>115</v>
      </c>
      <c r="B544" s="68"/>
      <c r="C544" s="71"/>
      <c r="D544" s="71" t="s">
        <v>441</v>
      </c>
      <c r="E544" s="27">
        <v>70.000381000000004</v>
      </c>
      <c r="F544" s="27">
        <v>164.00352599999999</v>
      </c>
      <c r="G544" s="27">
        <v>4</v>
      </c>
      <c r="H544" s="27">
        <v>70</v>
      </c>
      <c r="I544" s="27">
        <v>0</v>
      </c>
      <c r="J544" s="27">
        <v>1.4</v>
      </c>
      <c r="K544" s="27">
        <v>164</v>
      </c>
      <c r="L544" s="27">
        <v>0</v>
      </c>
      <c r="M544" s="27">
        <v>12.7</v>
      </c>
    </row>
    <row r="545" spans="1:13">
      <c r="A545" s="66">
        <v>114</v>
      </c>
      <c r="B545" s="66" t="s">
        <v>443</v>
      </c>
      <c r="C545" s="69"/>
      <c r="D545" s="69" t="s">
        <v>444</v>
      </c>
      <c r="E545" s="27">
        <v>60.001030999999998</v>
      </c>
      <c r="F545" s="27">
        <v>146.00198599999999</v>
      </c>
      <c r="G545" s="27">
        <v>1</v>
      </c>
      <c r="H545" s="27">
        <v>60</v>
      </c>
      <c r="I545" s="27">
        <v>0</v>
      </c>
      <c r="J545" s="27">
        <v>3.7</v>
      </c>
      <c r="K545" s="27">
        <v>146</v>
      </c>
      <c r="L545" s="27">
        <v>0</v>
      </c>
      <c r="M545" s="27">
        <v>7.1</v>
      </c>
    </row>
    <row r="546" spans="1:13">
      <c r="A546" s="67">
        <v>116</v>
      </c>
      <c r="B546" s="67"/>
      <c r="C546" s="70"/>
      <c r="D546" s="70" t="s">
        <v>444</v>
      </c>
      <c r="E546" s="27">
        <v>59.333827999999997</v>
      </c>
      <c r="F546" s="27">
        <v>146.00195199999999</v>
      </c>
      <c r="G546" s="27">
        <v>2</v>
      </c>
      <c r="H546" s="27">
        <v>59</v>
      </c>
      <c r="I546" s="27">
        <v>20</v>
      </c>
      <c r="J546" s="27">
        <v>1.8</v>
      </c>
      <c r="K546" s="27">
        <v>146</v>
      </c>
      <c r="L546" s="27">
        <v>0</v>
      </c>
      <c r="M546" s="27">
        <v>7</v>
      </c>
    </row>
    <row r="547" spans="1:13">
      <c r="A547" s="67">
        <v>116</v>
      </c>
      <c r="B547" s="67"/>
      <c r="C547" s="70"/>
      <c r="D547" s="70" t="s">
        <v>444</v>
      </c>
      <c r="E547" s="27">
        <v>59.333854000000002</v>
      </c>
      <c r="F547" s="27">
        <v>144.00188600000001</v>
      </c>
      <c r="G547" s="27">
        <v>3</v>
      </c>
      <c r="H547" s="27">
        <v>59</v>
      </c>
      <c r="I547" s="27">
        <v>20</v>
      </c>
      <c r="J547" s="27">
        <v>1.9</v>
      </c>
      <c r="K547" s="27">
        <v>144</v>
      </c>
      <c r="L547" s="27">
        <v>0</v>
      </c>
      <c r="M547" s="27">
        <v>6.8</v>
      </c>
    </row>
    <row r="548" spans="1:13">
      <c r="A548" s="68">
        <v>116</v>
      </c>
      <c r="B548" s="68"/>
      <c r="C548" s="71"/>
      <c r="D548" s="71" t="s">
        <v>444</v>
      </c>
      <c r="E548" s="27">
        <v>60.000532999999997</v>
      </c>
      <c r="F548" s="27">
        <v>144.00191799999999</v>
      </c>
      <c r="G548" s="27">
        <v>4</v>
      </c>
      <c r="H548" s="27">
        <v>60</v>
      </c>
      <c r="I548" s="27">
        <v>0</v>
      </c>
      <c r="J548" s="27">
        <v>1.9</v>
      </c>
      <c r="K548" s="27">
        <v>144</v>
      </c>
      <c r="L548" s="27">
        <v>0</v>
      </c>
      <c r="M548" s="27">
        <v>6.9</v>
      </c>
    </row>
    <row r="549" spans="1:13">
      <c r="A549" s="66">
        <v>115</v>
      </c>
      <c r="B549" s="66" t="s">
        <v>445</v>
      </c>
      <c r="C549" s="69"/>
      <c r="D549" s="69" t="s">
        <v>446</v>
      </c>
      <c r="E549" s="27">
        <v>58.667245000000001</v>
      </c>
      <c r="F549" s="27">
        <v>138.003264</v>
      </c>
      <c r="G549" s="27">
        <v>1</v>
      </c>
      <c r="H549" s="27">
        <v>58</v>
      </c>
      <c r="I549" s="27">
        <v>40</v>
      </c>
      <c r="J549" s="27">
        <v>2.1</v>
      </c>
      <c r="K549" s="27">
        <v>138</v>
      </c>
      <c r="L549" s="27">
        <v>0</v>
      </c>
      <c r="M549" s="27">
        <v>11.8</v>
      </c>
    </row>
    <row r="550" spans="1:13">
      <c r="A550" s="67">
        <v>117</v>
      </c>
      <c r="B550" s="67"/>
      <c r="C550" s="70"/>
      <c r="D550" s="70" t="s">
        <v>446</v>
      </c>
      <c r="E550" s="27">
        <v>58.667234000000001</v>
      </c>
      <c r="F550" s="27">
        <v>139.00168400000001</v>
      </c>
      <c r="G550" s="27">
        <v>2</v>
      </c>
      <c r="H550" s="27">
        <v>58</v>
      </c>
      <c r="I550" s="27">
        <v>40</v>
      </c>
      <c r="J550" s="27">
        <v>2</v>
      </c>
      <c r="K550" s="27">
        <v>139</v>
      </c>
      <c r="L550" s="27">
        <v>0</v>
      </c>
      <c r="M550" s="27">
        <v>6.1</v>
      </c>
    </row>
    <row r="551" spans="1:13">
      <c r="A551" s="67">
        <v>117</v>
      </c>
      <c r="B551" s="67"/>
      <c r="C551" s="70"/>
      <c r="D551" s="70" t="s">
        <v>446</v>
      </c>
      <c r="E551" s="27">
        <v>57.333874999999999</v>
      </c>
      <c r="F551" s="27">
        <v>139.001632</v>
      </c>
      <c r="G551" s="27">
        <v>3</v>
      </c>
      <c r="H551" s="27">
        <v>57</v>
      </c>
      <c r="I551" s="27">
        <v>20</v>
      </c>
      <c r="J551" s="27">
        <v>1.9</v>
      </c>
      <c r="K551" s="27">
        <v>139</v>
      </c>
      <c r="L551" s="27">
        <v>0</v>
      </c>
      <c r="M551" s="27">
        <v>5.9</v>
      </c>
    </row>
    <row r="552" spans="1:13">
      <c r="A552" s="68">
        <v>117</v>
      </c>
      <c r="B552" s="68"/>
      <c r="C552" s="71"/>
      <c r="D552" s="71" t="s">
        <v>446</v>
      </c>
      <c r="E552" s="27">
        <v>57.333886</v>
      </c>
      <c r="F552" s="27">
        <v>138.003163</v>
      </c>
      <c r="G552" s="27">
        <v>4</v>
      </c>
      <c r="H552" s="27">
        <v>57</v>
      </c>
      <c r="I552" s="27">
        <v>20</v>
      </c>
      <c r="J552" s="27">
        <v>2</v>
      </c>
      <c r="K552" s="27">
        <v>138</v>
      </c>
      <c r="L552" s="27">
        <v>0</v>
      </c>
      <c r="M552" s="27">
        <v>11.4</v>
      </c>
    </row>
    <row r="553" spans="1:13">
      <c r="A553" s="66">
        <v>116</v>
      </c>
      <c r="B553" s="66" t="s">
        <v>449</v>
      </c>
      <c r="C553" s="69"/>
      <c r="D553" s="69" t="s">
        <v>450</v>
      </c>
      <c r="E553" s="27">
        <v>54.667310000000001</v>
      </c>
      <c r="F553" s="27">
        <v>119.00084200000001</v>
      </c>
      <c r="G553" s="27">
        <v>1</v>
      </c>
      <c r="H553" s="27">
        <v>54</v>
      </c>
      <c r="I553" s="27">
        <v>40</v>
      </c>
      <c r="J553" s="27">
        <v>2.2999999999999998</v>
      </c>
      <c r="K553" s="27">
        <v>119</v>
      </c>
      <c r="L553" s="27">
        <v>0</v>
      </c>
      <c r="M553" s="27">
        <v>3</v>
      </c>
    </row>
    <row r="554" spans="1:13">
      <c r="A554" s="67">
        <v>118</v>
      </c>
      <c r="B554" s="67"/>
      <c r="C554" s="70"/>
      <c r="D554" s="70" t="s">
        <v>450</v>
      </c>
      <c r="E554" s="27">
        <v>56.000672000000002</v>
      </c>
      <c r="F554" s="27">
        <v>119.000861</v>
      </c>
      <c r="G554" s="27">
        <v>2</v>
      </c>
      <c r="H554" s="27">
        <v>56</v>
      </c>
      <c r="I554" s="27">
        <v>0</v>
      </c>
      <c r="J554" s="27">
        <v>2.4</v>
      </c>
      <c r="K554" s="27">
        <v>119</v>
      </c>
      <c r="L554" s="27">
        <v>0</v>
      </c>
      <c r="M554" s="27">
        <v>3.1</v>
      </c>
    </row>
    <row r="555" spans="1:13">
      <c r="A555" s="67">
        <v>118</v>
      </c>
      <c r="B555" s="67"/>
      <c r="C555" s="70"/>
      <c r="D555" s="70"/>
      <c r="E555" s="27">
        <v>56.000667</v>
      </c>
      <c r="F555" s="27">
        <v>120.00176399999999</v>
      </c>
      <c r="G555" s="27">
        <v>3</v>
      </c>
      <c r="H555" s="27">
        <v>56</v>
      </c>
      <c r="I555" s="27">
        <v>0</v>
      </c>
      <c r="J555" s="27">
        <v>2.4</v>
      </c>
      <c r="K555" s="27">
        <v>120</v>
      </c>
      <c r="L555" s="27">
        <v>0</v>
      </c>
      <c r="M555" s="27">
        <v>6.4</v>
      </c>
    </row>
    <row r="556" spans="1:13">
      <c r="A556" s="68">
        <v>118</v>
      </c>
      <c r="B556" s="68"/>
      <c r="C556" s="71"/>
      <c r="D556" s="71"/>
      <c r="E556" s="27">
        <v>54.667304999999999</v>
      </c>
      <c r="F556" s="27">
        <v>120.001723</v>
      </c>
      <c r="G556" s="27">
        <v>4</v>
      </c>
      <c r="H556" s="27">
        <v>54</v>
      </c>
      <c r="I556" s="27">
        <v>40</v>
      </c>
      <c r="J556" s="27">
        <v>2.2999999999999998</v>
      </c>
      <c r="K556" s="27">
        <v>120</v>
      </c>
      <c r="L556" s="27">
        <v>0</v>
      </c>
      <c r="M556" s="27">
        <v>6.2</v>
      </c>
    </row>
    <row r="557" spans="1:13">
      <c r="A557" s="66">
        <v>117</v>
      </c>
      <c r="B557" s="66" t="s">
        <v>455</v>
      </c>
      <c r="C557" s="69"/>
      <c r="D557" s="69" t="s">
        <v>456</v>
      </c>
      <c r="E557" s="27">
        <v>57.334055999999997</v>
      </c>
      <c r="F557" s="27">
        <v>113.000638</v>
      </c>
      <c r="G557" s="27">
        <v>1</v>
      </c>
      <c r="H557" s="27">
        <v>57</v>
      </c>
      <c r="I557" s="27">
        <v>20</v>
      </c>
      <c r="J557" s="27">
        <v>2.6</v>
      </c>
      <c r="K557" s="27">
        <v>113</v>
      </c>
      <c r="L557" s="27">
        <v>0</v>
      </c>
      <c r="M557" s="27">
        <v>2.2999999999999998</v>
      </c>
    </row>
    <row r="558" spans="1:13">
      <c r="A558" s="67">
        <v>119</v>
      </c>
      <c r="B558" s="67"/>
      <c r="C558" s="70"/>
      <c r="D558" s="70" t="s">
        <v>456</v>
      </c>
      <c r="E558" s="27">
        <v>57.334054000000002</v>
      </c>
      <c r="F558" s="27">
        <v>114.00067900000001</v>
      </c>
      <c r="G558" s="27">
        <v>2</v>
      </c>
      <c r="H558" s="27">
        <v>57</v>
      </c>
      <c r="I558" s="27">
        <v>20</v>
      </c>
      <c r="J558" s="27">
        <v>2.6</v>
      </c>
      <c r="K558" s="27">
        <v>114</v>
      </c>
      <c r="L558" s="27">
        <v>0</v>
      </c>
      <c r="M558" s="27">
        <v>2.4</v>
      </c>
    </row>
    <row r="559" spans="1:13">
      <c r="A559" s="67">
        <v>119</v>
      </c>
      <c r="B559" s="67"/>
      <c r="C559" s="70"/>
      <c r="D559" s="70" t="s">
        <v>456</v>
      </c>
      <c r="E559" s="27">
        <v>56.001393999999998</v>
      </c>
      <c r="F559" s="27">
        <v>114.000665</v>
      </c>
      <c r="G559" s="27">
        <v>3</v>
      </c>
      <c r="H559" s="27">
        <v>56</v>
      </c>
      <c r="I559" s="27">
        <v>0</v>
      </c>
      <c r="J559" s="27">
        <v>5</v>
      </c>
      <c r="K559" s="27">
        <v>114</v>
      </c>
      <c r="L559" s="27">
        <v>0</v>
      </c>
      <c r="M559" s="27">
        <v>2.4</v>
      </c>
    </row>
    <row r="560" spans="1:13">
      <c r="A560" s="68">
        <v>119</v>
      </c>
      <c r="B560" s="68"/>
      <c r="C560" s="71"/>
      <c r="D560" s="71" t="s">
        <v>456</v>
      </c>
      <c r="E560" s="27">
        <v>56.001399999999997</v>
      </c>
      <c r="F560" s="27">
        <v>113.000625</v>
      </c>
      <c r="G560" s="27">
        <v>4</v>
      </c>
      <c r="H560" s="27">
        <v>56</v>
      </c>
      <c r="I560" s="27">
        <v>0</v>
      </c>
      <c r="J560" s="27">
        <v>5</v>
      </c>
      <c r="K560" s="27">
        <v>113</v>
      </c>
      <c r="L560" s="27">
        <v>0</v>
      </c>
      <c r="M560" s="27">
        <v>2.2000000000000002</v>
      </c>
    </row>
    <row r="561" spans="1:13">
      <c r="A561" s="66">
        <v>118</v>
      </c>
      <c r="B561" s="66" t="s">
        <v>453</v>
      </c>
      <c r="C561" s="69"/>
      <c r="D561" s="69" t="s">
        <v>454</v>
      </c>
      <c r="E561" s="27">
        <v>56.000667</v>
      </c>
      <c r="F561" s="27">
        <v>120.00176399999999</v>
      </c>
      <c r="G561" s="27">
        <v>1</v>
      </c>
      <c r="H561" s="27">
        <v>56</v>
      </c>
      <c r="I561" s="27">
        <v>0</v>
      </c>
      <c r="J561" s="27">
        <v>2.4</v>
      </c>
      <c r="K561" s="27">
        <v>120</v>
      </c>
      <c r="L561" s="27">
        <v>0</v>
      </c>
      <c r="M561" s="27">
        <v>6.4</v>
      </c>
    </row>
    <row r="562" spans="1:13">
      <c r="A562" s="67">
        <v>120</v>
      </c>
      <c r="B562" s="67"/>
      <c r="C562" s="70"/>
      <c r="D562" s="70" t="s">
        <v>454</v>
      </c>
      <c r="E562" s="27">
        <v>56.000661999999998</v>
      </c>
      <c r="F562" s="27">
        <v>121.000939</v>
      </c>
      <c r="G562" s="27">
        <v>2</v>
      </c>
      <c r="H562" s="27">
        <v>56</v>
      </c>
      <c r="I562" s="27">
        <v>0</v>
      </c>
      <c r="J562" s="27">
        <v>2.4</v>
      </c>
      <c r="K562" s="27">
        <v>121</v>
      </c>
      <c r="L562" s="27">
        <v>0</v>
      </c>
      <c r="M562" s="27">
        <v>3.4</v>
      </c>
    </row>
    <row r="563" spans="1:13">
      <c r="A563" s="67">
        <v>120</v>
      </c>
      <c r="B563" s="67"/>
      <c r="C563" s="70"/>
      <c r="D563" s="70" t="s">
        <v>454</v>
      </c>
      <c r="E563" s="27">
        <v>54.667299999999997</v>
      </c>
      <c r="F563" s="27">
        <v>121.000917</v>
      </c>
      <c r="G563" s="27">
        <v>3</v>
      </c>
      <c r="H563" s="27">
        <v>54</v>
      </c>
      <c r="I563" s="27">
        <v>40</v>
      </c>
      <c r="J563" s="27">
        <v>2.2999999999999998</v>
      </c>
      <c r="K563" s="27">
        <v>121</v>
      </c>
      <c r="L563" s="27">
        <v>0</v>
      </c>
      <c r="M563" s="27">
        <v>3.3</v>
      </c>
    </row>
    <row r="564" spans="1:13">
      <c r="A564" s="68">
        <v>120</v>
      </c>
      <c r="B564" s="68"/>
      <c r="C564" s="71"/>
      <c r="D564" s="71" t="s">
        <v>454</v>
      </c>
      <c r="E564" s="27">
        <v>54.667304999999999</v>
      </c>
      <c r="F564" s="27">
        <v>120.001723</v>
      </c>
      <c r="G564" s="27">
        <v>4</v>
      </c>
      <c r="H564" s="27">
        <v>54</v>
      </c>
      <c r="I564" s="27">
        <v>40</v>
      </c>
      <c r="J564" s="27">
        <v>2.2999999999999998</v>
      </c>
      <c r="K564" s="27">
        <v>120</v>
      </c>
      <c r="L564" s="27">
        <v>0</v>
      </c>
      <c r="M564" s="27">
        <v>6.2</v>
      </c>
    </row>
    <row r="565" spans="1:13">
      <c r="A565" s="66">
        <v>119</v>
      </c>
      <c r="B565" s="66" t="s">
        <v>460</v>
      </c>
      <c r="C565" s="69"/>
      <c r="D565" s="69" t="s">
        <v>647</v>
      </c>
      <c r="E565" s="27">
        <v>62.667057999999997</v>
      </c>
      <c r="F565" s="27">
        <v>157.0025</v>
      </c>
      <c r="G565" s="27">
        <v>1</v>
      </c>
      <c r="H565" s="27">
        <v>62</v>
      </c>
      <c r="I565" s="27">
        <v>40</v>
      </c>
      <c r="J565" s="27">
        <v>1.4</v>
      </c>
      <c r="K565" s="27">
        <v>157</v>
      </c>
      <c r="L565" s="27">
        <v>0</v>
      </c>
      <c r="M565" s="27">
        <v>9</v>
      </c>
    </row>
    <row r="566" spans="1:13">
      <c r="A566" s="67">
        <v>121</v>
      </c>
      <c r="B566" s="67"/>
      <c r="C566" s="70"/>
      <c r="D566" s="70" t="s">
        <v>647</v>
      </c>
      <c r="E566" s="27">
        <v>63.333734999999997</v>
      </c>
      <c r="F566" s="27">
        <v>157.00255200000001</v>
      </c>
      <c r="G566" s="27">
        <v>2</v>
      </c>
      <c r="H566" s="27">
        <v>63</v>
      </c>
      <c r="I566" s="27">
        <v>20</v>
      </c>
      <c r="J566" s="27">
        <v>1.4</v>
      </c>
      <c r="K566" s="27">
        <v>157</v>
      </c>
      <c r="L566" s="27">
        <v>0</v>
      </c>
      <c r="M566" s="27">
        <v>9.1999999999999993</v>
      </c>
    </row>
    <row r="567" spans="1:13">
      <c r="A567" s="67">
        <v>121</v>
      </c>
      <c r="B567" s="67"/>
      <c r="C567" s="70"/>
      <c r="D567" s="70" t="s">
        <v>647</v>
      </c>
      <c r="E567" s="27">
        <v>63.333719000000002</v>
      </c>
      <c r="F567" s="27">
        <v>158.00258099999999</v>
      </c>
      <c r="G567" s="27">
        <v>3</v>
      </c>
      <c r="H567" s="27">
        <v>63</v>
      </c>
      <c r="I567" s="27">
        <v>20</v>
      </c>
      <c r="J567" s="27">
        <v>1.4</v>
      </c>
      <c r="K567" s="27">
        <v>158</v>
      </c>
      <c r="L567" s="27">
        <v>0</v>
      </c>
      <c r="M567" s="27">
        <v>9.3000000000000007</v>
      </c>
    </row>
    <row r="568" spans="1:13">
      <c r="A568" s="68">
        <v>121</v>
      </c>
      <c r="B568" s="68"/>
      <c r="C568" s="71"/>
      <c r="D568" s="71" t="s">
        <v>647</v>
      </c>
      <c r="E568" s="27">
        <v>62.667042000000002</v>
      </c>
      <c r="F568" s="27">
        <v>158.00252900000001</v>
      </c>
      <c r="G568" s="27">
        <v>4</v>
      </c>
      <c r="H568" s="27">
        <v>62</v>
      </c>
      <c r="I568" s="27">
        <v>40</v>
      </c>
      <c r="J568" s="27">
        <v>1.4</v>
      </c>
      <c r="K568" s="27">
        <v>158</v>
      </c>
      <c r="L568" s="27">
        <v>0</v>
      </c>
      <c r="M568" s="27">
        <v>9.1</v>
      </c>
    </row>
    <row r="569" spans="1:13">
      <c r="A569" s="66">
        <v>120</v>
      </c>
      <c r="B569" s="66" t="s">
        <v>464</v>
      </c>
      <c r="C569" s="69"/>
      <c r="D569" s="69" t="s">
        <v>465</v>
      </c>
      <c r="E569" s="27">
        <v>62.000380999999997</v>
      </c>
      <c r="F569" s="27">
        <v>157.00245000000001</v>
      </c>
      <c r="G569" s="27">
        <v>1</v>
      </c>
      <c r="H569" s="27">
        <v>62</v>
      </c>
      <c r="I569" s="27">
        <v>0</v>
      </c>
      <c r="J569" s="27">
        <v>1.4</v>
      </c>
      <c r="K569" s="27">
        <v>157</v>
      </c>
      <c r="L569" s="27">
        <v>0</v>
      </c>
      <c r="M569" s="27">
        <v>8.8000000000000007</v>
      </c>
    </row>
    <row r="570" spans="1:13">
      <c r="A570" s="67">
        <v>122</v>
      </c>
      <c r="B570" s="67"/>
      <c r="C570" s="70"/>
      <c r="D570" s="70" t="s">
        <v>465</v>
      </c>
      <c r="E570" s="27">
        <v>62.667057999999997</v>
      </c>
      <c r="F570" s="27">
        <v>157.0025</v>
      </c>
      <c r="G570" s="27">
        <v>2</v>
      </c>
      <c r="H570" s="27">
        <v>62</v>
      </c>
      <c r="I570" s="27">
        <v>40</v>
      </c>
      <c r="J570" s="27">
        <v>1.4</v>
      </c>
      <c r="K570" s="27">
        <v>157</v>
      </c>
      <c r="L570" s="27">
        <v>0</v>
      </c>
      <c r="M570" s="27">
        <v>9</v>
      </c>
    </row>
    <row r="571" spans="1:13">
      <c r="A571" s="67">
        <v>122</v>
      </c>
      <c r="B571" s="67"/>
      <c r="C571" s="70"/>
      <c r="D571" s="70" t="s">
        <v>465</v>
      </c>
      <c r="E571" s="27">
        <v>62.667042000000002</v>
      </c>
      <c r="F571" s="27">
        <v>158.00252900000001</v>
      </c>
      <c r="G571" s="27">
        <v>3</v>
      </c>
      <c r="H571" s="27">
        <v>62</v>
      </c>
      <c r="I571" s="27">
        <v>40</v>
      </c>
      <c r="J571" s="27">
        <v>1.4</v>
      </c>
      <c r="K571" s="27">
        <v>158</v>
      </c>
      <c r="L571" s="27">
        <v>0</v>
      </c>
      <c r="M571" s="27">
        <v>9.1</v>
      </c>
    </row>
    <row r="572" spans="1:13">
      <c r="A572" s="68">
        <v>122</v>
      </c>
      <c r="B572" s="68"/>
      <c r="C572" s="71"/>
      <c r="D572" s="71" t="s">
        <v>465</v>
      </c>
      <c r="E572" s="27">
        <v>62.000365000000002</v>
      </c>
      <c r="F572" s="27">
        <v>158.002478</v>
      </c>
      <c r="G572" s="27">
        <v>4</v>
      </c>
      <c r="H572" s="27">
        <v>62</v>
      </c>
      <c r="I572" s="27">
        <v>0</v>
      </c>
      <c r="J572" s="27">
        <v>1.3</v>
      </c>
      <c r="K572" s="27">
        <v>158</v>
      </c>
      <c r="L572" s="27">
        <v>0</v>
      </c>
      <c r="M572" s="27">
        <v>8.9</v>
      </c>
    </row>
    <row r="573" spans="1:13">
      <c r="A573" s="66">
        <v>121</v>
      </c>
      <c r="B573" s="66" t="s">
        <v>467</v>
      </c>
      <c r="C573" s="69"/>
      <c r="D573" s="69" t="s">
        <v>648</v>
      </c>
      <c r="E573" s="27">
        <v>68.667404000000005</v>
      </c>
      <c r="F573" s="27">
        <v>140.00234900000001</v>
      </c>
      <c r="G573" s="27">
        <v>1</v>
      </c>
      <c r="H573" s="27">
        <v>68</v>
      </c>
      <c r="I573" s="27">
        <v>40</v>
      </c>
      <c r="J573" s="27">
        <v>2.7</v>
      </c>
      <c r="K573" s="27">
        <v>140</v>
      </c>
      <c r="L573" s="27">
        <v>0</v>
      </c>
      <c r="M573" s="27">
        <v>8.5</v>
      </c>
    </row>
    <row r="574" spans="1:13">
      <c r="A574" s="67">
        <v>123</v>
      </c>
      <c r="B574" s="67"/>
      <c r="C574" s="70"/>
      <c r="D574" s="70" t="s">
        <v>648</v>
      </c>
      <c r="E574" s="27">
        <v>68.667428000000001</v>
      </c>
      <c r="F574" s="27">
        <v>138.00224700000001</v>
      </c>
      <c r="G574" s="27">
        <v>2</v>
      </c>
      <c r="H574" s="27">
        <v>68</v>
      </c>
      <c r="I574" s="27">
        <v>40</v>
      </c>
      <c r="J574" s="27">
        <v>2.7</v>
      </c>
      <c r="K574" s="27">
        <v>138</v>
      </c>
      <c r="L574" s="27">
        <v>0</v>
      </c>
      <c r="M574" s="27">
        <v>8.1</v>
      </c>
    </row>
    <row r="575" spans="1:13">
      <c r="A575" s="67">
        <v>123</v>
      </c>
      <c r="B575" s="67"/>
      <c r="C575" s="70"/>
      <c r="D575" s="70" t="s">
        <v>648</v>
      </c>
      <c r="E575" s="27">
        <v>69.334106000000006</v>
      </c>
      <c r="F575" s="27">
        <v>138.002309</v>
      </c>
      <c r="G575" s="27">
        <v>3</v>
      </c>
      <c r="H575" s="27">
        <v>69</v>
      </c>
      <c r="I575" s="27">
        <v>20</v>
      </c>
      <c r="J575" s="27">
        <v>2.8</v>
      </c>
      <c r="K575" s="27">
        <v>138</v>
      </c>
      <c r="L575" s="27">
        <v>0</v>
      </c>
      <c r="M575" s="27">
        <v>8.3000000000000007</v>
      </c>
    </row>
    <row r="576" spans="1:13">
      <c r="A576" s="68">
        <v>123</v>
      </c>
      <c r="B576" s="68"/>
      <c r="C576" s="71"/>
      <c r="D576" s="71" t="s">
        <v>648</v>
      </c>
      <c r="E576" s="27">
        <v>69.334080999999998</v>
      </c>
      <c r="F576" s="27">
        <v>140.00241299999999</v>
      </c>
      <c r="G576" s="27">
        <v>4</v>
      </c>
      <c r="H576" s="27">
        <v>69</v>
      </c>
      <c r="I576" s="27">
        <v>20</v>
      </c>
      <c r="J576" s="27">
        <v>2.7</v>
      </c>
      <c r="K576" s="27">
        <v>140</v>
      </c>
      <c r="L576" s="27">
        <v>0</v>
      </c>
      <c r="M576" s="27">
        <v>8.6999999999999993</v>
      </c>
    </row>
    <row r="577" spans="1:13">
      <c r="A577" s="66">
        <v>122</v>
      </c>
      <c r="B577" s="66" t="s">
        <v>470</v>
      </c>
      <c r="C577" s="69"/>
      <c r="D577" s="69" t="s">
        <v>471</v>
      </c>
      <c r="E577" s="27">
        <v>60.000532999999997</v>
      </c>
      <c r="F577" s="27">
        <v>144.00191799999999</v>
      </c>
      <c r="G577" s="27">
        <v>1</v>
      </c>
      <c r="H577" s="27">
        <v>60</v>
      </c>
      <c r="I577" s="27">
        <v>0</v>
      </c>
      <c r="J577" s="27">
        <v>1.9</v>
      </c>
      <c r="K577" s="27">
        <v>144</v>
      </c>
      <c r="L577" s="27">
        <v>0</v>
      </c>
      <c r="M577" s="27">
        <v>6.9</v>
      </c>
    </row>
    <row r="578" spans="1:13">
      <c r="A578" s="67">
        <v>124</v>
      </c>
      <c r="B578" s="67"/>
      <c r="C578" s="70"/>
      <c r="D578" s="70"/>
      <c r="E578" s="27">
        <v>60.667211999999999</v>
      </c>
      <c r="F578" s="27">
        <v>144.00195299999999</v>
      </c>
      <c r="G578" s="27">
        <v>2</v>
      </c>
      <c r="H578" s="27">
        <v>60</v>
      </c>
      <c r="I578" s="27">
        <v>40</v>
      </c>
      <c r="J578" s="27">
        <v>2</v>
      </c>
      <c r="K578" s="27">
        <v>144</v>
      </c>
      <c r="L578" s="27">
        <v>0</v>
      </c>
      <c r="M578" s="27">
        <v>7</v>
      </c>
    </row>
    <row r="579" spans="1:13">
      <c r="A579" s="67">
        <v>124</v>
      </c>
      <c r="B579" s="67"/>
      <c r="C579" s="70"/>
      <c r="D579" s="70" t="s">
        <v>471</v>
      </c>
      <c r="E579" s="27">
        <v>60.667198999999997</v>
      </c>
      <c r="F579" s="27">
        <v>145.00198700000001</v>
      </c>
      <c r="G579" s="27">
        <v>3</v>
      </c>
      <c r="H579" s="27">
        <v>60</v>
      </c>
      <c r="I579" s="27">
        <v>40</v>
      </c>
      <c r="J579" s="27">
        <v>1.9</v>
      </c>
      <c r="K579" s="27">
        <v>145</v>
      </c>
      <c r="L579" s="27">
        <v>0</v>
      </c>
      <c r="M579" s="27">
        <v>7.2</v>
      </c>
    </row>
    <row r="580" spans="1:13">
      <c r="A580" s="68">
        <v>124</v>
      </c>
      <c r="B580" s="68"/>
      <c r="C580" s="71"/>
      <c r="D580" s="71" t="s">
        <v>471</v>
      </c>
      <c r="E580" s="27">
        <v>60.001057000000003</v>
      </c>
      <c r="F580" s="27">
        <v>145.00195199999999</v>
      </c>
      <c r="G580" s="27">
        <v>4</v>
      </c>
      <c r="H580" s="27">
        <v>60</v>
      </c>
      <c r="I580" s="27">
        <v>0</v>
      </c>
      <c r="J580" s="27">
        <v>3.8</v>
      </c>
      <c r="K580" s="27">
        <v>145</v>
      </c>
      <c r="L580" s="27">
        <v>0</v>
      </c>
      <c r="M580" s="27">
        <v>7</v>
      </c>
    </row>
    <row r="581" spans="1:13">
      <c r="A581" s="66">
        <v>123</v>
      </c>
      <c r="B581" s="66" t="s">
        <v>472</v>
      </c>
      <c r="C581" s="69"/>
      <c r="D581" s="69" t="s">
        <v>649</v>
      </c>
      <c r="E581" s="27">
        <v>61.333734</v>
      </c>
      <c r="F581" s="27">
        <v>155.00234599999999</v>
      </c>
      <c r="G581" s="27">
        <v>1</v>
      </c>
      <c r="H581" s="27">
        <v>61</v>
      </c>
      <c r="I581" s="27">
        <v>20</v>
      </c>
      <c r="J581" s="27">
        <v>1.4</v>
      </c>
      <c r="K581" s="27">
        <v>155</v>
      </c>
      <c r="L581" s="27">
        <v>0</v>
      </c>
      <c r="M581" s="27">
        <v>8.4</v>
      </c>
    </row>
    <row r="582" spans="1:13">
      <c r="A582" s="67">
        <v>125</v>
      </c>
      <c r="B582" s="67"/>
      <c r="C582" s="70"/>
      <c r="D582" s="70" t="s">
        <v>649</v>
      </c>
      <c r="E582" s="27">
        <v>61.333765</v>
      </c>
      <c r="F582" s="27">
        <v>153.002287</v>
      </c>
      <c r="G582" s="27">
        <v>2</v>
      </c>
      <c r="H582" s="27">
        <v>61</v>
      </c>
      <c r="I582" s="27">
        <v>20</v>
      </c>
      <c r="J582" s="27">
        <v>1.6</v>
      </c>
      <c r="K582" s="27">
        <v>153</v>
      </c>
      <c r="L582" s="27">
        <v>0</v>
      </c>
      <c r="M582" s="27">
        <v>8.1999999999999993</v>
      </c>
    </row>
    <row r="583" spans="1:13">
      <c r="A583" s="67">
        <v>125</v>
      </c>
      <c r="B583" s="67"/>
      <c r="C583" s="70"/>
      <c r="D583" s="70" t="s">
        <v>649</v>
      </c>
      <c r="E583" s="27">
        <v>62.000442999999997</v>
      </c>
      <c r="F583" s="27">
        <v>153.002331</v>
      </c>
      <c r="G583" s="27">
        <v>3</v>
      </c>
      <c r="H583" s="27">
        <v>62</v>
      </c>
      <c r="I583" s="27">
        <v>0</v>
      </c>
      <c r="J583" s="27">
        <v>1.6</v>
      </c>
      <c r="K583" s="27">
        <v>153</v>
      </c>
      <c r="L583" s="27">
        <v>0</v>
      </c>
      <c r="M583" s="27">
        <v>8.4</v>
      </c>
    </row>
    <row r="584" spans="1:13">
      <c r="A584" s="68">
        <v>125</v>
      </c>
      <c r="B584" s="68"/>
      <c r="C584" s="71"/>
      <c r="D584" s="71" t="s">
        <v>649</v>
      </c>
      <c r="E584" s="27">
        <v>62.000411999999997</v>
      </c>
      <c r="F584" s="27">
        <v>155.00239199999999</v>
      </c>
      <c r="G584" s="27">
        <v>4</v>
      </c>
      <c r="H584" s="27">
        <v>62</v>
      </c>
      <c r="I584" s="27">
        <v>0</v>
      </c>
      <c r="J584" s="27">
        <v>1.5</v>
      </c>
      <c r="K584" s="27">
        <v>155</v>
      </c>
      <c r="L584" s="27">
        <v>0</v>
      </c>
      <c r="M584" s="27">
        <v>8.6</v>
      </c>
    </row>
    <row r="585" spans="1:13">
      <c r="A585" s="66">
        <v>124</v>
      </c>
      <c r="B585" s="66" t="s">
        <v>476</v>
      </c>
      <c r="C585" s="69"/>
      <c r="D585" s="69" t="s">
        <v>477</v>
      </c>
      <c r="E585" s="27">
        <v>64.666898000000003</v>
      </c>
      <c r="F585" s="27">
        <v>168.002962</v>
      </c>
      <c r="G585" s="27">
        <v>1</v>
      </c>
      <c r="H585" s="27">
        <v>64</v>
      </c>
      <c r="I585" s="27">
        <v>40</v>
      </c>
      <c r="J585" s="27">
        <v>0.8</v>
      </c>
      <c r="K585" s="27">
        <v>168</v>
      </c>
      <c r="L585" s="27">
        <v>0</v>
      </c>
      <c r="M585" s="27">
        <v>10.7</v>
      </c>
    </row>
    <row r="586" spans="1:13">
      <c r="A586" s="67">
        <v>126</v>
      </c>
      <c r="B586" s="67"/>
      <c r="C586" s="70"/>
      <c r="D586" s="70" t="s">
        <v>477</v>
      </c>
      <c r="E586" s="27">
        <v>64.000220999999996</v>
      </c>
      <c r="F586" s="27">
        <v>168.00289699999999</v>
      </c>
      <c r="G586" s="27">
        <v>2</v>
      </c>
      <c r="H586" s="27">
        <v>64</v>
      </c>
      <c r="I586" s="27">
        <v>0</v>
      </c>
      <c r="J586" s="27">
        <v>0.8</v>
      </c>
      <c r="K586" s="27">
        <v>168</v>
      </c>
      <c r="L586" s="27">
        <v>0</v>
      </c>
      <c r="M586" s="27">
        <v>10.4</v>
      </c>
    </row>
    <row r="587" spans="1:13">
      <c r="A587" s="67">
        <v>126</v>
      </c>
      <c r="B587" s="67"/>
      <c r="C587" s="70"/>
      <c r="D587" s="70" t="s">
        <v>477</v>
      </c>
      <c r="E587" s="27">
        <v>64.000258000000002</v>
      </c>
      <c r="F587" s="27">
        <v>166.00285099999999</v>
      </c>
      <c r="G587" s="27">
        <v>3</v>
      </c>
      <c r="H587" s="27">
        <v>64</v>
      </c>
      <c r="I587" s="27">
        <v>0</v>
      </c>
      <c r="J587" s="27">
        <v>0.9</v>
      </c>
      <c r="K587" s="27">
        <v>166</v>
      </c>
      <c r="L587" s="27">
        <v>0</v>
      </c>
      <c r="M587" s="27">
        <v>10.3</v>
      </c>
    </row>
    <row r="588" spans="1:13">
      <c r="A588" s="68">
        <v>126</v>
      </c>
      <c r="B588" s="68"/>
      <c r="C588" s="71"/>
      <c r="D588" s="71" t="s">
        <v>477</v>
      </c>
      <c r="E588" s="27">
        <v>64.666934999999995</v>
      </c>
      <c r="F588" s="27">
        <v>166.002915</v>
      </c>
      <c r="G588" s="27">
        <v>4</v>
      </c>
      <c r="H588" s="27">
        <v>64</v>
      </c>
      <c r="I588" s="27">
        <v>40</v>
      </c>
      <c r="J588" s="27">
        <v>1</v>
      </c>
      <c r="K588" s="27">
        <v>166</v>
      </c>
      <c r="L588" s="27">
        <v>0</v>
      </c>
      <c r="M588" s="27">
        <v>10.5</v>
      </c>
    </row>
    <row r="589" spans="1:13">
      <c r="A589" s="66">
        <v>125</v>
      </c>
      <c r="B589" s="66" t="s">
        <v>478</v>
      </c>
      <c r="C589" s="69"/>
      <c r="D589" s="69" t="s">
        <v>479</v>
      </c>
      <c r="E589" s="27">
        <v>62.667090000000002</v>
      </c>
      <c r="F589" s="27">
        <v>155.00244000000001</v>
      </c>
      <c r="G589" s="27">
        <v>1</v>
      </c>
      <c r="H589" s="27">
        <v>62</v>
      </c>
      <c r="I589" s="27">
        <v>40</v>
      </c>
      <c r="J589" s="27">
        <v>1.5</v>
      </c>
      <c r="K589" s="27">
        <v>155</v>
      </c>
      <c r="L589" s="27">
        <v>0</v>
      </c>
      <c r="M589" s="27">
        <v>8.8000000000000007</v>
      </c>
    </row>
    <row r="590" spans="1:13">
      <c r="A590" s="67">
        <v>127</v>
      </c>
      <c r="B590" s="67"/>
      <c r="C590" s="70"/>
      <c r="D590" s="70" t="s">
        <v>479</v>
      </c>
      <c r="E590" s="27">
        <v>62.000411999999997</v>
      </c>
      <c r="F590" s="27">
        <v>155.00239199999999</v>
      </c>
      <c r="G590" s="27">
        <v>2</v>
      </c>
      <c r="H590" s="27">
        <v>62</v>
      </c>
      <c r="I590" s="27">
        <v>0</v>
      </c>
      <c r="J590" s="27">
        <v>1.5</v>
      </c>
      <c r="K590" s="27">
        <v>155</v>
      </c>
      <c r="L590" s="27">
        <v>0</v>
      </c>
      <c r="M590" s="27">
        <v>8.6</v>
      </c>
    </row>
    <row r="591" spans="1:13">
      <c r="A591" s="67">
        <v>127</v>
      </c>
      <c r="B591" s="67"/>
      <c r="C591" s="70"/>
      <c r="D591" s="70" t="s">
        <v>479</v>
      </c>
      <c r="E591" s="27">
        <v>62.000442999999997</v>
      </c>
      <c r="F591" s="27">
        <v>153.002331</v>
      </c>
      <c r="G591" s="27">
        <v>3</v>
      </c>
      <c r="H591" s="27">
        <v>62</v>
      </c>
      <c r="I591" s="27">
        <v>0</v>
      </c>
      <c r="J591" s="27">
        <v>1.6</v>
      </c>
      <c r="K591" s="27">
        <v>153</v>
      </c>
      <c r="L591" s="27">
        <v>0</v>
      </c>
      <c r="M591" s="27">
        <v>8.4</v>
      </c>
    </row>
    <row r="592" spans="1:13">
      <c r="A592" s="68">
        <v>127</v>
      </c>
      <c r="B592" s="68"/>
      <c r="C592" s="71"/>
      <c r="D592" s="71" t="s">
        <v>479</v>
      </c>
      <c r="E592" s="27">
        <v>62.667121000000002</v>
      </c>
      <c r="F592" s="27">
        <v>153.00237799999999</v>
      </c>
      <c r="G592" s="27">
        <v>4</v>
      </c>
      <c r="H592" s="27">
        <v>62</v>
      </c>
      <c r="I592" s="27">
        <v>40</v>
      </c>
      <c r="J592" s="27">
        <v>1.6</v>
      </c>
      <c r="K592" s="27">
        <v>153</v>
      </c>
      <c r="L592" s="27">
        <v>0</v>
      </c>
      <c r="M592" s="27">
        <v>8.6</v>
      </c>
    </row>
    <row r="593" spans="1:13">
      <c r="A593" s="66">
        <v>126</v>
      </c>
      <c r="B593" s="66" t="s">
        <v>481</v>
      </c>
      <c r="C593" s="69"/>
      <c r="D593" s="69" t="s">
        <v>482</v>
      </c>
      <c r="E593" s="27">
        <v>64.000221999999994</v>
      </c>
      <c r="F593" s="27">
        <v>168.00289699999999</v>
      </c>
      <c r="G593" s="27">
        <v>1</v>
      </c>
      <c r="H593" s="27">
        <v>64</v>
      </c>
      <c r="I593" s="27">
        <v>0</v>
      </c>
      <c r="J593" s="27">
        <v>0.8</v>
      </c>
      <c r="K593" s="27">
        <v>168</v>
      </c>
      <c r="L593" s="27">
        <v>0</v>
      </c>
      <c r="M593" s="27">
        <v>10.4</v>
      </c>
    </row>
    <row r="594" spans="1:13">
      <c r="A594" s="67">
        <v>128</v>
      </c>
      <c r="B594" s="67"/>
      <c r="C594" s="70"/>
      <c r="D594" s="70" t="s">
        <v>482</v>
      </c>
      <c r="E594" s="27">
        <v>63.333545000000001</v>
      </c>
      <c r="F594" s="27">
        <v>168.002835</v>
      </c>
      <c r="G594" s="27">
        <v>2</v>
      </c>
      <c r="H594" s="27">
        <v>63</v>
      </c>
      <c r="I594" s="27">
        <v>20</v>
      </c>
      <c r="J594" s="27">
        <v>0.8</v>
      </c>
      <c r="K594" s="27">
        <v>168</v>
      </c>
      <c r="L594" s="27">
        <v>0</v>
      </c>
      <c r="M594" s="27">
        <v>10.199999999999999</v>
      </c>
    </row>
    <row r="595" spans="1:13">
      <c r="A595" s="67">
        <v>128</v>
      </c>
      <c r="B595" s="67"/>
      <c r="C595" s="70"/>
      <c r="D595" s="70" t="s">
        <v>482</v>
      </c>
      <c r="E595" s="27">
        <v>63.333581000000002</v>
      </c>
      <c r="F595" s="27">
        <v>166.00279</v>
      </c>
      <c r="G595" s="27">
        <v>3</v>
      </c>
      <c r="H595" s="27">
        <v>63</v>
      </c>
      <c r="I595" s="27">
        <v>20</v>
      </c>
      <c r="J595" s="27">
        <v>0.9</v>
      </c>
      <c r="K595" s="27">
        <v>166</v>
      </c>
      <c r="L595" s="27">
        <v>0</v>
      </c>
      <c r="M595" s="27">
        <v>10</v>
      </c>
    </row>
    <row r="596" spans="1:13">
      <c r="A596" s="68">
        <v>128</v>
      </c>
      <c r="B596" s="68"/>
      <c r="C596" s="71"/>
      <c r="D596" s="71" t="s">
        <v>482</v>
      </c>
      <c r="E596" s="27">
        <v>64.000258000000002</v>
      </c>
      <c r="F596" s="27">
        <v>166.00285099999999</v>
      </c>
      <c r="G596" s="27">
        <v>4</v>
      </c>
      <c r="H596" s="27">
        <v>64</v>
      </c>
      <c r="I596" s="27">
        <v>0</v>
      </c>
      <c r="J596" s="27">
        <v>0.9</v>
      </c>
      <c r="K596" s="27">
        <v>166</v>
      </c>
      <c r="L596" s="27">
        <v>0</v>
      </c>
      <c r="M596" s="27">
        <v>10.3</v>
      </c>
    </row>
    <row r="597" spans="1:13">
      <c r="A597" s="69">
        <v>127</v>
      </c>
      <c r="B597" s="69" t="s">
        <v>483</v>
      </c>
      <c r="C597" s="69"/>
      <c r="D597" s="69" t="s">
        <v>650</v>
      </c>
      <c r="E597" s="27">
        <v>62.666941000000001</v>
      </c>
      <c r="F597" s="27">
        <v>164.00268600000001</v>
      </c>
      <c r="G597" s="27">
        <v>1</v>
      </c>
      <c r="H597" s="27">
        <v>62</v>
      </c>
      <c r="I597" s="27">
        <v>40</v>
      </c>
      <c r="J597" s="27">
        <v>1</v>
      </c>
      <c r="K597" s="27">
        <v>164</v>
      </c>
      <c r="L597" s="27">
        <v>0</v>
      </c>
      <c r="M597" s="27">
        <v>9.6999999999999993</v>
      </c>
    </row>
    <row r="598" spans="1:13">
      <c r="A598" s="70">
        <v>129</v>
      </c>
      <c r="B598" s="70"/>
      <c r="C598" s="70"/>
      <c r="D598" s="70" t="s">
        <v>650</v>
      </c>
      <c r="E598" s="27">
        <v>62.666975000000001</v>
      </c>
      <c r="F598" s="27">
        <v>162.002636</v>
      </c>
      <c r="G598" s="27">
        <v>2</v>
      </c>
      <c r="H598" s="27">
        <v>62</v>
      </c>
      <c r="I598" s="27">
        <v>40</v>
      </c>
      <c r="J598" s="27">
        <v>1.1000000000000001</v>
      </c>
      <c r="K598" s="27">
        <v>162</v>
      </c>
      <c r="L598" s="27">
        <v>0</v>
      </c>
      <c r="M598" s="27">
        <v>9.5</v>
      </c>
    </row>
    <row r="599" spans="1:13">
      <c r="A599" s="70">
        <v>129</v>
      </c>
      <c r="B599" s="70"/>
      <c r="C599" s="70"/>
      <c r="D599" s="70" t="s">
        <v>650</v>
      </c>
      <c r="E599" s="27">
        <v>63.333652000000001</v>
      </c>
      <c r="F599" s="27">
        <v>162.002692</v>
      </c>
      <c r="G599" s="27">
        <v>3</v>
      </c>
      <c r="H599" s="27">
        <v>63</v>
      </c>
      <c r="I599" s="27">
        <v>20</v>
      </c>
      <c r="J599" s="27">
        <v>1.1000000000000001</v>
      </c>
      <c r="K599" s="27">
        <v>162</v>
      </c>
      <c r="L599" s="27">
        <v>0</v>
      </c>
      <c r="M599" s="27">
        <v>9.6999999999999993</v>
      </c>
    </row>
    <row r="600" spans="1:13">
      <c r="A600" s="71">
        <v>129</v>
      </c>
      <c r="B600" s="71"/>
      <c r="C600" s="71"/>
      <c r="D600" s="71" t="s">
        <v>650</v>
      </c>
      <c r="E600" s="27">
        <v>63.333616999999997</v>
      </c>
      <c r="F600" s="27">
        <v>164.00274300000001</v>
      </c>
      <c r="G600" s="27">
        <v>4</v>
      </c>
      <c r="H600" s="27">
        <v>63</v>
      </c>
      <c r="I600" s="27">
        <v>20</v>
      </c>
      <c r="J600" s="27">
        <v>1</v>
      </c>
      <c r="K600" s="27">
        <v>164</v>
      </c>
      <c r="L600" s="27">
        <v>0</v>
      </c>
      <c r="M600" s="27">
        <v>9.9</v>
      </c>
    </row>
    <row r="601" spans="1:13">
      <c r="A601" s="69">
        <v>128</v>
      </c>
      <c r="B601" s="69" t="s">
        <v>487</v>
      </c>
      <c r="C601" s="69"/>
      <c r="D601" s="69" t="s">
        <v>651</v>
      </c>
      <c r="E601" s="27">
        <v>64.000710999999995</v>
      </c>
      <c r="F601" s="27">
        <v>135.001778</v>
      </c>
      <c r="G601" s="27">
        <v>1</v>
      </c>
      <c r="H601" s="27">
        <v>64</v>
      </c>
      <c r="I601" s="27">
        <v>0</v>
      </c>
      <c r="J601" s="27">
        <v>2.6</v>
      </c>
      <c r="K601" s="27">
        <v>135</v>
      </c>
      <c r="L601" s="27">
        <v>0</v>
      </c>
      <c r="M601" s="27">
        <v>6.4</v>
      </c>
    </row>
    <row r="602" spans="1:13">
      <c r="A602" s="70">
        <v>130</v>
      </c>
      <c r="B602" s="70"/>
      <c r="C602" s="70"/>
      <c r="D602" s="70" t="s">
        <v>651</v>
      </c>
      <c r="E602" s="27">
        <v>64.000721999999996</v>
      </c>
      <c r="F602" s="27">
        <v>134.001734</v>
      </c>
      <c r="G602" s="27">
        <v>2</v>
      </c>
      <c r="H602" s="27">
        <v>64</v>
      </c>
      <c r="I602" s="27">
        <v>0</v>
      </c>
      <c r="J602" s="27">
        <v>2.6</v>
      </c>
      <c r="K602" s="27">
        <v>134</v>
      </c>
      <c r="L602" s="27">
        <v>0</v>
      </c>
      <c r="M602" s="27">
        <v>6.2</v>
      </c>
    </row>
    <row r="603" spans="1:13">
      <c r="A603" s="70">
        <v>130</v>
      </c>
      <c r="B603" s="70"/>
      <c r="C603" s="70"/>
      <c r="D603" s="70" t="s">
        <v>651</v>
      </c>
      <c r="E603" s="27">
        <v>65.334079000000003</v>
      </c>
      <c r="F603" s="27">
        <v>134.00180900000001</v>
      </c>
      <c r="G603" s="27">
        <v>3</v>
      </c>
      <c r="H603" s="27">
        <v>65</v>
      </c>
      <c r="I603" s="27">
        <v>20</v>
      </c>
      <c r="J603" s="27">
        <v>2.7</v>
      </c>
      <c r="K603" s="27">
        <v>134</v>
      </c>
      <c r="L603" s="27">
        <v>0</v>
      </c>
      <c r="M603" s="27">
        <v>6.5</v>
      </c>
    </row>
    <row r="604" spans="1:13">
      <c r="A604" s="71">
        <v>130</v>
      </c>
      <c r="B604" s="71"/>
      <c r="C604" s="71"/>
      <c r="D604" s="71" t="s">
        <v>651</v>
      </c>
      <c r="E604" s="27">
        <v>65.334069</v>
      </c>
      <c r="F604" s="27">
        <v>135.00185500000001</v>
      </c>
      <c r="G604" s="27">
        <v>4</v>
      </c>
      <c r="H604" s="27">
        <v>65</v>
      </c>
      <c r="I604" s="27">
        <v>20</v>
      </c>
      <c r="J604" s="27">
        <v>2.6</v>
      </c>
      <c r="K604" s="27">
        <v>135</v>
      </c>
      <c r="L604" s="27">
        <v>0</v>
      </c>
      <c r="M604" s="27">
        <v>6.7</v>
      </c>
    </row>
    <row r="605" spans="1:13">
      <c r="A605" s="66">
        <v>129</v>
      </c>
      <c r="B605" s="66" t="s">
        <v>490</v>
      </c>
      <c r="C605" s="69"/>
      <c r="D605" s="69" t="s">
        <v>652</v>
      </c>
      <c r="E605" s="27">
        <v>66.667370000000005</v>
      </c>
      <c r="F605" s="27">
        <v>140.00217699999999</v>
      </c>
      <c r="G605" s="27">
        <v>1</v>
      </c>
      <c r="H605" s="27">
        <v>66</v>
      </c>
      <c r="I605" s="27">
        <v>40</v>
      </c>
      <c r="J605" s="27">
        <v>2.5</v>
      </c>
      <c r="K605" s="27">
        <v>140</v>
      </c>
      <c r="L605" s="27">
        <v>0</v>
      </c>
      <c r="M605" s="27">
        <v>7.8</v>
      </c>
    </row>
    <row r="606" spans="1:13">
      <c r="A606" s="67">
        <v>131</v>
      </c>
      <c r="B606" s="67"/>
      <c r="C606" s="70"/>
      <c r="D606" s="70" t="s">
        <v>652</v>
      </c>
      <c r="E606" s="27">
        <v>66.667394000000002</v>
      </c>
      <c r="F606" s="27">
        <v>138.002084</v>
      </c>
      <c r="G606" s="27">
        <v>2</v>
      </c>
      <c r="H606" s="27">
        <v>66</v>
      </c>
      <c r="I606" s="27">
        <v>40</v>
      </c>
      <c r="J606" s="27">
        <v>2.6</v>
      </c>
      <c r="K606" s="27">
        <v>138</v>
      </c>
      <c r="L606" s="27">
        <v>0</v>
      </c>
      <c r="M606" s="27">
        <v>7.5</v>
      </c>
    </row>
    <row r="607" spans="1:13">
      <c r="A607" s="67">
        <v>131</v>
      </c>
      <c r="B607" s="67"/>
      <c r="C607" s="70"/>
      <c r="D607" s="70" t="s">
        <v>652</v>
      </c>
      <c r="E607" s="27">
        <v>68.000749999999996</v>
      </c>
      <c r="F607" s="27">
        <v>138.00219000000001</v>
      </c>
      <c r="G607" s="27">
        <v>3</v>
      </c>
      <c r="H607" s="27">
        <v>68</v>
      </c>
      <c r="I607" s="27">
        <v>0</v>
      </c>
      <c r="J607" s="27">
        <v>2.7</v>
      </c>
      <c r="K607" s="27">
        <v>138</v>
      </c>
      <c r="L607" s="27">
        <v>0</v>
      </c>
      <c r="M607" s="27">
        <v>7.9</v>
      </c>
    </row>
    <row r="608" spans="1:13">
      <c r="A608" s="67">
        <v>131</v>
      </c>
      <c r="B608" s="67"/>
      <c r="C608" s="70"/>
      <c r="D608" s="70" t="s">
        <v>652</v>
      </c>
      <c r="E608" s="27">
        <v>68.000737999999998</v>
      </c>
      <c r="F608" s="27">
        <v>139.002239</v>
      </c>
      <c r="G608" s="27">
        <v>4</v>
      </c>
      <c r="H608" s="27">
        <v>68</v>
      </c>
      <c r="I608" s="27">
        <v>0</v>
      </c>
      <c r="J608" s="27">
        <v>2.7</v>
      </c>
      <c r="K608" s="27">
        <v>139</v>
      </c>
      <c r="L608" s="27">
        <v>0</v>
      </c>
      <c r="M608" s="27">
        <v>8.1</v>
      </c>
    </row>
    <row r="609" spans="1:13">
      <c r="A609" s="67">
        <v>131</v>
      </c>
      <c r="B609" s="67"/>
      <c r="C609" s="70"/>
      <c r="D609" s="70" t="s">
        <v>652</v>
      </c>
      <c r="E609" s="27">
        <v>67.334058999999996</v>
      </c>
      <c r="F609" s="27">
        <v>139.002183</v>
      </c>
      <c r="G609" s="27">
        <v>5</v>
      </c>
      <c r="H609" s="27">
        <v>67</v>
      </c>
      <c r="I609" s="27">
        <v>20</v>
      </c>
      <c r="J609" s="27">
        <v>2.6</v>
      </c>
      <c r="K609" s="27">
        <v>139</v>
      </c>
      <c r="L609" s="27">
        <v>0</v>
      </c>
      <c r="M609" s="27">
        <v>7.9</v>
      </c>
    </row>
    <row r="610" spans="1:13">
      <c r="A610" s="68">
        <v>131</v>
      </c>
      <c r="B610" s="68"/>
      <c r="C610" s="71"/>
      <c r="D610" s="71" t="s">
        <v>652</v>
      </c>
      <c r="E610" s="27">
        <v>67.334046999999998</v>
      </c>
      <c r="F610" s="27">
        <v>140.00223099999999</v>
      </c>
      <c r="G610" s="27">
        <v>6</v>
      </c>
      <c r="H610" s="27">
        <v>67</v>
      </c>
      <c r="I610" s="27">
        <v>20</v>
      </c>
      <c r="J610" s="27">
        <v>2.6</v>
      </c>
      <c r="K610" s="27">
        <v>140</v>
      </c>
      <c r="L610" s="27">
        <v>0</v>
      </c>
      <c r="M610" s="27">
        <v>8</v>
      </c>
    </row>
    <row r="611" spans="1:13">
      <c r="A611" s="66">
        <v>130</v>
      </c>
      <c r="B611" s="66" t="s">
        <v>492</v>
      </c>
      <c r="C611" s="69"/>
      <c r="D611" s="69" t="s">
        <v>493</v>
      </c>
      <c r="E611" s="27">
        <v>56.667226999999997</v>
      </c>
      <c r="F611" s="27">
        <v>136.00150600000001</v>
      </c>
      <c r="G611" s="27">
        <v>1</v>
      </c>
      <c r="H611" s="27">
        <v>56</v>
      </c>
      <c r="I611" s="27">
        <v>40</v>
      </c>
      <c r="J611" s="27">
        <v>2</v>
      </c>
      <c r="K611" s="27">
        <v>136</v>
      </c>
      <c r="L611" s="27">
        <v>0</v>
      </c>
      <c r="M611" s="27">
        <v>5.4</v>
      </c>
    </row>
    <row r="612" spans="1:13">
      <c r="A612" s="67">
        <v>132</v>
      </c>
      <c r="B612" s="67"/>
      <c r="C612" s="70"/>
      <c r="D612" s="70" t="s">
        <v>493</v>
      </c>
      <c r="E612" s="27">
        <v>56.001108000000002</v>
      </c>
      <c r="F612" s="27">
        <v>136.001484</v>
      </c>
      <c r="G612" s="27">
        <v>2</v>
      </c>
      <c r="H612" s="27">
        <v>56</v>
      </c>
      <c r="I612" s="27">
        <v>0</v>
      </c>
      <c r="J612" s="27">
        <v>4</v>
      </c>
      <c r="K612" s="27">
        <v>136</v>
      </c>
      <c r="L612" s="27">
        <v>0</v>
      </c>
      <c r="M612" s="27">
        <v>5.3</v>
      </c>
    </row>
    <row r="613" spans="1:13">
      <c r="A613" s="67">
        <v>132</v>
      </c>
      <c r="B613" s="67"/>
      <c r="C613" s="70"/>
      <c r="D613" s="70" t="s">
        <v>493</v>
      </c>
      <c r="E613" s="27">
        <v>56.001145999999999</v>
      </c>
      <c r="F613" s="27">
        <v>134.00141600000001</v>
      </c>
      <c r="G613" s="27">
        <v>3</v>
      </c>
      <c r="H613" s="27">
        <v>56</v>
      </c>
      <c r="I613" s="27">
        <v>0</v>
      </c>
      <c r="J613" s="27">
        <v>4.0999999999999996</v>
      </c>
      <c r="K613" s="27">
        <v>134</v>
      </c>
      <c r="L613" s="27">
        <v>0</v>
      </c>
      <c r="M613" s="27">
        <v>5.0999999999999996</v>
      </c>
    </row>
    <row r="614" spans="1:13">
      <c r="A614" s="68">
        <v>132</v>
      </c>
      <c r="B614" s="68"/>
      <c r="C614" s="71"/>
      <c r="D614" s="71" t="s">
        <v>493</v>
      </c>
      <c r="E614" s="27">
        <v>56.667245999999999</v>
      </c>
      <c r="F614" s="27">
        <v>134.00143600000001</v>
      </c>
      <c r="G614" s="27">
        <v>4</v>
      </c>
      <c r="H614" s="27">
        <v>56</v>
      </c>
      <c r="I614" s="27">
        <v>40</v>
      </c>
      <c r="J614" s="27">
        <v>2.1</v>
      </c>
      <c r="K614" s="27">
        <v>134</v>
      </c>
      <c r="L614" s="27">
        <v>0</v>
      </c>
      <c r="M614" s="27">
        <v>5.2</v>
      </c>
    </row>
    <row r="615" spans="1:13">
      <c r="A615" s="66">
        <v>131</v>
      </c>
      <c r="B615" s="66" t="s">
        <v>495</v>
      </c>
      <c r="C615" s="69"/>
      <c r="D615" s="69" t="s">
        <v>496</v>
      </c>
      <c r="E615" s="27">
        <v>46.000321</v>
      </c>
      <c r="F615" s="27">
        <v>138.00130300000001</v>
      </c>
      <c r="G615" s="27">
        <v>1</v>
      </c>
      <c r="H615" s="27">
        <v>46</v>
      </c>
      <c r="I615" s="27">
        <v>0</v>
      </c>
      <c r="J615" s="27">
        <v>1.2</v>
      </c>
      <c r="K615" s="27">
        <v>138</v>
      </c>
      <c r="L615" s="27">
        <v>0</v>
      </c>
      <c r="M615" s="27">
        <v>4.7</v>
      </c>
    </row>
    <row r="616" spans="1:13">
      <c r="A616" s="67">
        <v>133</v>
      </c>
      <c r="B616" s="67"/>
      <c r="C616" s="70"/>
      <c r="D616" s="70" t="s">
        <v>496</v>
      </c>
      <c r="E616" s="27">
        <v>45.333640000000003</v>
      </c>
      <c r="F616" s="27">
        <v>138.00129100000001</v>
      </c>
      <c r="G616" s="27">
        <v>2</v>
      </c>
      <c r="H616" s="27">
        <v>45</v>
      </c>
      <c r="I616" s="27">
        <v>20</v>
      </c>
      <c r="J616" s="27">
        <v>1.1000000000000001</v>
      </c>
      <c r="K616" s="27">
        <v>138</v>
      </c>
      <c r="L616" s="27">
        <v>0</v>
      </c>
      <c r="M616" s="27">
        <v>4.5999999999999996</v>
      </c>
    </row>
    <row r="617" spans="1:13">
      <c r="A617" s="67">
        <v>133</v>
      </c>
      <c r="B617" s="67"/>
      <c r="C617" s="70"/>
      <c r="D617" s="70" t="s">
        <v>496</v>
      </c>
      <c r="E617" s="27">
        <v>45.333658</v>
      </c>
      <c r="F617" s="27">
        <v>136.001238</v>
      </c>
      <c r="G617" s="27">
        <v>3</v>
      </c>
      <c r="H617" s="27">
        <v>45</v>
      </c>
      <c r="I617" s="27">
        <v>20</v>
      </c>
      <c r="J617" s="27">
        <v>1.2</v>
      </c>
      <c r="K617" s="27">
        <v>136</v>
      </c>
      <c r="L617" s="27">
        <v>0</v>
      </c>
      <c r="M617" s="27">
        <v>4.5</v>
      </c>
    </row>
    <row r="618" spans="1:13">
      <c r="A618" s="68">
        <v>133</v>
      </c>
      <c r="B618" s="68"/>
      <c r="C618" s="71"/>
      <c r="D618" s="71" t="s">
        <v>496</v>
      </c>
      <c r="E618" s="27">
        <v>46.000338999999997</v>
      </c>
      <c r="F618" s="27">
        <v>136.001249</v>
      </c>
      <c r="G618" s="27">
        <v>4</v>
      </c>
      <c r="H618" s="27">
        <v>46</v>
      </c>
      <c r="I618" s="27">
        <v>0</v>
      </c>
      <c r="J618" s="27">
        <v>1.2</v>
      </c>
      <c r="K618" s="27">
        <v>136</v>
      </c>
      <c r="L618" s="27">
        <v>0</v>
      </c>
      <c r="M618" s="27">
        <v>4.5</v>
      </c>
    </row>
    <row r="619" spans="1:13">
      <c r="A619" s="66">
        <v>132</v>
      </c>
      <c r="B619" s="66" t="s">
        <v>499</v>
      </c>
      <c r="C619" s="69"/>
      <c r="D619" s="69" t="s">
        <v>500</v>
      </c>
      <c r="E619" s="27">
        <v>50.000458000000002</v>
      </c>
      <c r="F619" s="27">
        <v>132.00120699999999</v>
      </c>
      <c r="G619" s="27">
        <v>1</v>
      </c>
      <c r="H619" s="27">
        <v>50</v>
      </c>
      <c r="I619" s="27">
        <v>0</v>
      </c>
      <c r="J619" s="27">
        <v>1.6</v>
      </c>
      <c r="K619" s="27">
        <v>132</v>
      </c>
      <c r="L619" s="27">
        <v>0</v>
      </c>
      <c r="M619" s="27">
        <v>4.3</v>
      </c>
    </row>
    <row r="620" spans="1:13">
      <c r="A620" s="67">
        <v>134</v>
      </c>
      <c r="B620" s="67"/>
      <c r="C620" s="70"/>
      <c r="D620" s="70" t="s">
        <v>500</v>
      </c>
      <c r="E620" s="27">
        <v>50.000450000000001</v>
      </c>
      <c r="F620" s="27">
        <v>133.001237</v>
      </c>
      <c r="G620" s="27">
        <v>2</v>
      </c>
      <c r="H620" s="27">
        <v>50</v>
      </c>
      <c r="I620" s="27">
        <v>0</v>
      </c>
      <c r="J620" s="27">
        <v>1.6</v>
      </c>
      <c r="K620" s="27">
        <v>133</v>
      </c>
      <c r="L620" s="27">
        <v>0</v>
      </c>
      <c r="M620" s="27">
        <v>4.5</v>
      </c>
    </row>
    <row r="621" spans="1:13">
      <c r="A621" s="67">
        <v>134</v>
      </c>
      <c r="B621" s="67"/>
      <c r="C621" s="70"/>
      <c r="D621" s="70" t="s">
        <v>500</v>
      </c>
      <c r="E621" s="27">
        <v>48.667088</v>
      </c>
      <c r="F621" s="27">
        <v>133.00121200000001</v>
      </c>
      <c r="G621" s="27">
        <v>3</v>
      </c>
      <c r="H621" s="27">
        <v>48</v>
      </c>
      <c r="I621" s="27">
        <v>40</v>
      </c>
      <c r="J621" s="27">
        <v>1.5</v>
      </c>
      <c r="K621" s="27">
        <v>133</v>
      </c>
      <c r="L621" s="27">
        <v>0</v>
      </c>
      <c r="M621" s="27">
        <v>4.4000000000000004</v>
      </c>
    </row>
    <row r="622" spans="1:13">
      <c r="A622" s="68">
        <v>134</v>
      </c>
      <c r="B622" s="68"/>
      <c r="C622" s="71"/>
      <c r="D622" s="71" t="s">
        <v>500</v>
      </c>
      <c r="E622" s="27">
        <v>48.667096000000001</v>
      </c>
      <c r="F622" s="27">
        <v>132.001182</v>
      </c>
      <c r="G622" s="27">
        <v>4</v>
      </c>
      <c r="H622" s="27">
        <v>48</v>
      </c>
      <c r="I622" s="27">
        <v>40</v>
      </c>
      <c r="J622" s="27">
        <v>1.5</v>
      </c>
      <c r="K622" s="27">
        <v>132</v>
      </c>
      <c r="L622" s="27">
        <v>0</v>
      </c>
      <c r="M622" s="27">
        <v>4.3</v>
      </c>
    </row>
    <row r="623" spans="1:13">
      <c r="A623" s="66">
        <v>133</v>
      </c>
      <c r="B623" s="66" t="s">
        <v>503</v>
      </c>
      <c r="C623" s="69"/>
      <c r="D623" s="69" t="s">
        <v>504</v>
      </c>
      <c r="E623" s="27">
        <v>61.333889999999997</v>
      </c>
      <c r="F623" s="27">
        <v>144.00198900000001</v>
      </c>
      <c r="G623" s="27">
        <v>1</v>
      </c>
      <c r="H623" s="27">
        <v>61</v>
      </c>
      <c r="I623" s="27">
        <v>20</v>
      </c>
      <c r="J623" s="27">
        <v>2</v>
      </c>
      <c r="K623" s="27">
        <v>144</v>
      </c>
      <c r="L623" s="27">
        <v>0</v>
      </c>
      <c r="M623" s="27">
        <v>7.2</v>
      </c>
    </row>
    <row r="624" spans="1:13">
      <c r="A624" s="67">
        <v>135</v>
      </c>
      <c r="B624" s="67"/>
      <c r="C624" s="70"/>
      <c r="D624" s="70" t="s">
        <v>504</v>
      </c>
      <c r="E624" s="27">
        <v>60.667211999999999</v>
      </c>
      <c r="F624" s="27">
        <v>144.00195299999999</v>
      </c>
      <c r="G624" s="27">
        <v>2</v>
      </c>
      <c r="H624" s="27">
        <v>60</v>
      </c>
      <c r="I624" s="27">
        <v>40</v>
      </c>
      <c r="J624" s="27">
        <v>2</v>
      </c>
      <c r="K624" s="27">
        <v>144</v>
      </c>
      <c r="L624" s="27">
        <v>0</v>
      </c>
      <c r="M624" s="27">
        <v>7</v>
      </c>
    </row>
    <row r="625" spans="1:13">
      <c r="A625" s="67">
        <v>135</v>
      </c>
      <c r="B625" s="67"/>
      <c r="C625" s="70"/>
      <c r="D625" s="70" t="s">
        <v>504</v>
      </c>
      <c r="E625" s="27">
        <v>60.667225000000002</v>
      </c>
      <c r="F625" s="27">
        <v>143.00191699999999</v>
      </c>
      <c r="G625" s="27">
        <v>3</v>
      </c>
      <c r="H625" s="27">
        <v>60</v>
      </c>
      <c r="I625" s="27">
        <v>40</v>
      </c>
      <c r="J625" s="27">
        <v>2</v>
      </c>
      <c r="K625" s="27">
        <v>143</v>
      </c>
      <c r="L625" s="27">
        <v>0</v>
      </c>
      <c r="M625" s="27">
        <v>6.9</v>
      </c>
    </row>
    <row r="626" spans="1:13">
      <c r="A626" s="68">
        <v>135</v>
      </c>
      <c r="B626" s="68"/>
      <c r="C626" s="71"/>
      <c r="D626" s="71" t="s">
        <v>504</v>
      </c>
      <c r="E626" s="27">
        <v>61.333902999999999</v>
      </c>
      <c r="F626" s="27">
        <v>143.00195299999999</v>
      </c>
      <c r="G626" s="27">
        <v>4</v>
      </c>
      <c r="H626" s="27">
        <v>61</v>
      </c>
      <c r="I626" s="27">
        <v>20</v>
      </c>
      <c r="J626" s="27">
        <v>2.1</v>
      </c>
      <c r="K626" s="27">
        <v>143</v>
      </c>
      <c r="L626" s="27">
        <v>0</v>
      </c>
      <c r="M626" s="27">
        <v>7</v>
      </c>
    </row>
    <row r="627" spans="1:13">
      <c r="A627" s="66">
        <v>134</v>
      </c>
      <c r="B627" s="66" t="s">
        <v>505</v>
      </c>
      <c r="C627" s="69"/>
      <c r="D627" s="69" t="s">
        <v>506</v>
      </c>
      <c r="E627" s="27">
        <v>61.333889999999997</v>
      </c>
      <c r="F627" s="27">
        <v>144.00198900000001</v>
      </c>
      <c r="G627" s="27">
        <v>1</v>
      </c>
      <c r="H627" s="27">
        <v>61</v>
      </c>
      <c r="I627" s="27">
        <v>20</v>
      </c>
      <c r="J627" s="27">
        <v>2</v>
      </c>
      <c r="K627" s="27">
        <v>144</v>
      </c>
      <c r="L627" s="27">
        <v>0</v>
      </c>
      <c r="M627" s="27">
        <v>7.2</v>
      </c>
    </row>
    <row r="628" spans="1:13">
      <c r="A628" s="67">
        <v>136</v>
      </c>
      <c r="B628" s="67"/>
      <c r="C628" s="70"/>
      <c r="D628" s="70" t="s">
        <v>506</v>
      </c>
      <c r="E628" s="27">
        <v>61.999844000000003</v>
      </c>
      <c r="F628" s="27">
        <v>144.002026</v>
      </c>
      <c r="G628" s="27">
        <v>2</v>
      </c>
      <c r="H628" s="27">
        <v>61</v>
      </c>
      <c r="I628" s="27">
        <v>59</v>
      </c>
      <c r="J628" s="27">
        <v>59.4</v>
      </c>
      <c r="K628" s="27">
        <v>144</v>
      </c>
      <c r="L628" s="27">
        <v>0</v>
      </c>
      <c r="M628" s="27">
        <v>7.3</v>
      </c>
    </row>
    <row r="629" spans="1:13">
      <c r="A629" s="67">
        <v>136</v>
      </c>
      <c r="B629" s="67"/>
      <c r="C629" s="70"/>
      <c r="D629" s="70" t="s">
        <v>506</v>
      </c>
      <c r="E629" s="27">
        <v>62.000543</v>
      </c>
      <c r="F629" s="27">
        <v>146.00209799999999</v>
      </c>
      <c r="G629" s="27">
        <v>3</v>
      </c>
      <c r="H629" s="27">
        <v>62</v>
      </c>
      <c r="I629" s="27">
        <v>0</v>
      </c>
      <c r="J629" s="27">
        <v>2</v>
      </c>
      <c r="K629" s="27">
        <v>146</v>
      </c>
      <c r="L629" s="27">
        <v>0</v>
      </c>
      <c r="M629" s="27">
        <v>7.6</v>
      </c>
    </row>
    <row r="630" spans="1:13">
      <c r="A630" s="68">
        <v>136</v>
      </c>
      <c r="B630" s="68"/>
      <c r="C630" s="71"/>
      <c r="D630" s="71" t="s">
        <v>506</v>
      </c>
      <c r="E630" s="27">
        <v>61.333863999999998</v>
      </c>
      <c r="F630" s="27">
        <v>146.002059</v>
      </c>
      <c r="G630" s="27">
        <v>4</v>
      </c>
      <c r="H630" s="27">
        <v>61</v>
      </c>
      <c r="I630" s="27">
        <v>20</v>
      </c>
      <c r="J630" s="27">
        <v>1.9</v>
      </c>
      <c r="K630" s="27">
        <v>146</v>
      </c>
      <c r="L630" s="27">
        <v>0</v>
      </c>
      <c r="M630" s="27">
        <v>7.4</v>
      </c>
    </row>
    <row r="631" spans="1:13">
      <c r="A631" s="66">
        <v>135</v>
      </c>
      <c r="B631" s="66" t="s">
        <v>509</v>
      </c>
      <c r="C631" s="69"/>
      <c r="D631" s="69" t="s">
        <v>510</v>
      </c>
      <c r="E631" s="27">
        <v>62.667332000000002</v>
      </c>
      <c r="F631" s="27">
        <v>137.00179199999999</v>
      </c>
      <c r="G631" s="27">
        <v>1</v>
      </c>
      <c r="H631" s="27">
        <v>62</v>
      </c>
      <c r="I631" s="27">
        <v>40</v>
      </c>
      <c r="J631" s="27">
        <v>2.4</v>
      </c>
      <c r="K631" s="27">
        <v>137</v>
      </c>
      <c r="L631" s="27">
        <v>0</v>
      </c>
      <c r="M631" s="27">
        <v>6.5</v>
      </c>
    </row>
    <row r="632" spans="1:13">
      <c r="A632" s="67">
        <v>137</v>
      </c>
      <c r="B632" s="67"/>
      <c r="C632" s="70"/>
      <c r="D632" s="70" t="s">
        <v>510</v>
      </c>
      <c r="E632" s="27">
        <v>62.667321000000001</v>
      </c>
      <c r="F632" s="27">
        <v>138.001833</v>
      </c>
      <c r="G632" s="27">
        <v>2</v>
      </c>
      <c r="H632" s="27">
        <v>62</v>
      </c>
      <c r="I632" s="27">
        <v>40</v>
      </c>
      <c r="J632" s="27">
        <v>2.4</v>
      </c>
      <c r="K632" s="27">
        <v>138</v>
      </c>
      <c r="L632" s="27">
        <v>0</v>
      </c>
      <c r="M632" s="27">
        <v>6.6</v>
      </c>
    </row>
    <row r="633" spans="1:13">
      <c r="A633" s="67">
        <v>137</v>
      </c>
      <c r="B633" s="67"/>
      <c r="C633" s="70"/>
      <c r="D633" s="70" t="s">
        <v>510</v>
      </c>
      <c r="E633" s="27">
        <v>62.000641999999999</v>
      </c>
      <c r="F633" s="27">
        <v>138.00179800000001</v>
      </c>
      <c r="G633" s="27">
        <v>3</v>
      </c>
      <c r="H633" s="27">
        <v>62</v>
      </c>
      <c r="I633" s="27">
        <v>0</v>
      </c>
      <c r="J633" s="27">
        <v>2.2999999999999998</v>
      </c>
      <c r="K633" s="27">
        <v>138</v>
      </c>
      <c r="L633" s="27">
        <v>0</v>
      </c>
      <c r="M633" s="27">
        <v>6.5</v>
      </c>
    </row>
    <row r="634" spans="1:13">
      <c r="A634" s="68">
        <v>137</v>
      </c>
      <c r="B634" s="68"/>
      <c r="C634" s="71"/>
      <c r="D634" s="71" t="s">
        <v>510</v>
      </c>
      <c r="E634" s="27">
        <v>62.000653</v>
      </c>
      <c r="F634" s="27">
        <v>137.001758</v>
      </c>
      <c r="G634" s="27">
        <v>4</v>
      </c>
      <c r="H634" s="27">
        <v>62</v>
      </c>
      <c r="I634" s="27">
        <v>0</v>
      </c>
      <c r="J634" s="27">
        <v>2.4</v>
      </c>
      <c r="K634" s="27">
        <v>137</v>
      </c>
      <c r="L634" s="27">
        <v>0</v>
      </c>
      <c r="M634" s="27">
        <v>6.3</v>
      </c>
    </row>
    <row r="635" spans="1:13">
      <c r="A635" s="66">
        <v>136</v>
      </c>
      <c r="B635" s="66" t="s">
        <v>512</v>
      </c>
      <c r="C635" s="69"/>
      <c r="D635" s="69" t="s">
        <v>513</v>
      </c>
      <c r="E635" s="27">
        <v>66.667477000000005</v>
      </c>
      <c r="F635" s="27">
        <v>130.00169099999999</v>
      </c>
      <c r="G635" s="27">
        <v>1</v>
      </c>
      <c r="H635" s="27">
        <v>67</v>
      </c>
      <c r="I635" s="27">
        <v>20</v>
      </c>
      <c r="J635" s="28">
        <v>2.6579999999999999</v>
      </c>
      <c r="K635" s="27">
        <v>138</v>
      </c>
      <c r="L635" s="27">
        <v>0</v>
      </c>
      <c r="M635" s="28">
        <v>7.6859999999999999</v>
      </c>
    </row>
    <row r="636" spans="1:13">
      <c r="A636" s="67">
        <v>138</v>
      </c>
      <c r="B636" s="67"/>
      <c r="C636" s="70"/>
      <c r="D636" s="70" t="s">
        <v>653</v>
      </c>
      <c r="E636" s="27">
        <v>66.667495000000002</v>
      </c>
      <c r="F636" s="27">
        <v>128.001588</v>
      </c>
      <c r="G636" s="27">
        <v>2</v>
      </c>
      <c r="H636" s="27">
        <v>66</v>
      </c>
      <c r="I636" s="27">
        <v>40</v>
      </c>
      <c r="J636" s="28">
        <v>2.6150000000000002</v>
      </c>
      <c r="K636" s="27">
        <v>138</v>
      </c>
      <c r="L636" s="27">
        <v>0</v>
      </c>
      <c r="M636" s="28">
        <v>7.5030000000000001</v>
      </c>
    </row>
    <row r="637" spans="1:13">
      <c r="A637" s="67">
        <v>138</v>
      </c>
      <c r="B637" s="67"/>
      <c r="C637" s="70"/>
      <c r="D637" s="70" t="s">
        <v>653</v>
      </c>
      <c r="E637" s="27">
        <v>67.334173000000007</v>
      </c>
      <c r="F637" s="27">
        <v>128.00162499999999</v>
      </c>
      <c r="G637" s="27">
        <v>3</v>
      </c>
      <c r="H637" s="27">
        <v>66</v>
      </c>
      <c r="I637" s="27">
        <v>40</v>
      </c>
      <c r="J637" s="28">
        <v>2.6970000000000001</v>
      </c>
      <c r="K637" s="27">
        <v>136</v>
      </c>
      <c r="L637" s="27">
        <v>0</v>
      </c>
      <c r="M637" s="28">
        <v>7.16</v>
      </c>
    </row>
    <row r="638" spans="1:13">
      <c r="A638" s="68">
        <v>138</v>
      </c>
      <c r="B638" s="68"/>
      <c r="C638" s="71"/>
      <c r="D638" s="71" t="s">
        <v>653</v>
      </c>
      <c r="E638" s="27">
        <v>67.334154999999996</v>
      </c>
      <c r="F638" s="27">
        <v>130.00173100000001</v>
      </c>
      <c r="G638" s="27">
        <v>4</v>
      </c>
      <c r="H638" s="27">
        <v>67</v>
      </c>
      <c r="I638" s="27">
        <v>20</v>
      </c>
      <c r="J638" s="28">
        <v>2.74</v>
      </c>
      <c r="K638" s="27">
        <v>136</v>
      </c>
      <c r="L638" s="27">
        <v>0</v>
      </c>
      <c r="M638" s="28">
        <v>7.3339999999999996</v>
      </c>
    </row>
    <row r="639" spans="1:13">
      <c r="A639" s="66">
        <v>137</v>
      </c>
      <c r="B639" s="66" t="s">
        <v>515</v>
      </c>
      <c r="C639" s="69"/>
      <c r="D639" s="69" t="s">
        <v>654</v>
      </c>
      <c r="E639" s="27">
        <v>71.334323999999995</v>
      </c>
      <c r="F639" s="27">
        <v>116.001103</v>
      </c>
      <c r="G639" s="27">
        <v>1</v>
      </c>
      <c r="H639" s="27">
        <v>71</v>
      </c>
      <c r="I639" s="27">
        <v>20</v>
      </c>
      <c r="J639" s="27">
        <v>3.6</v>
      </c>
      <c r="K639" s="27">
        <v>116</v>
      </c>
      <c r="L639" s="27">
        <v>0</v>
      </c>
      <c r="M639" s="27">
        <v>4</v>
      </c>
    </row>
    <row r="640" spans="1:13">
      <c r="A640" s="67">
        <v>139</v>
      </c>
      <c r="B640" s="67"/>
      <c r="C640" s="70"/>
      <c r="D640" s="70" t="s">
        <v>654</v>
      </c>
      <c r="E640" s="27">
        <v>71.334333000000001</v>
      </c>
      <c r="F640" s="27">
        <v>114.000964</v>
      </c>
      <c r="G640" s="27">
        <v>2</v>
      </c>
      <c r="H640" s="27">
        <v>71</v>
      </c>
      <c r="I640" s="27">
        <v>20</v>
      </c>
      <c r="J640" s="27">
        <v>3.6</v>
      </c>
      <c r="K640" s="27">
        <v>114</v>
      </c>
      <c r="L640" s="27">
        <v>0</v>
      </c>
      <c r="M640" s="27">
        <v>3.5</v>
      </c>
    </row>
    <row r="641" spans="1:13">
      <c r="A641" s="67">
        <v>139</v>
      </c>
      <c r="B641" s="67"/>
      <c r="C641" s="70"/>
      <c r="D641" s="70" t="s">
        <v>654</v>
      </c>
      <c r="E641" s="27">
        <v>72.001011000000005</v>
      </c>
      <c r="F641" s="27">
        <v>114.00099</v>
      </c>
      <c r="G641" s="27">
        <v>3</v>
      </c>
      <c r="H641" s="27">
        <v>72</v>
      </c>
      <c r="I641" s="27">
        <v>0</v>
      </c>
      <c r="J641" s="27">
        <v>3.6</v>
      </c>
      <c r="K641" s="27">
        <v>114</v>
      </c>
      <c r="L641" s="27">
        <v>0</v>
      </c>
      <c r="M641" s="27">
        <v>3.6</v>
      </c>
    </row>
    <row r="642" spans="1:13">
      <c r="A642" s="68">
        <v>139</v>
      </c>
      <c r="B642" s="68"/>
      <c r="C642" s="71"/>
      <c r="D642" s="71" t="s">
        <v>654</v>
      </c>
      <c r="E642" s="27">
        <v>72.001002999999997</v>
      </c>
      <c r="F642" s="27">
        <v>116.001133</v>
      </c>
      <c r="G642" s="27">
        <v>4</v>
      </c>
      <c r="H642" s="27">
        <v>72</v>
      </c>
      <c r="I642" s="27">
        <v>0</v>
      </c>
      <c r="J642" s="27">
        <v>3.6</v>
      </c>
      <c r="K642" s="27">
        <v>116</v>
      </c>
      <c r="L642" s="27">
        <v>0</v>
      </c>
      <c r="M642" s="27">
        <v>4.0999999999999996</v>
      </c>
    </row>
    <row r="643" spans="1:13">
      <c r="A643" s="69">
        <v>138</v>
      </c>
      <c r="B643" s="69" t="s">
        <v>518</v>
      </c>
      <c r="C643" s="69"/>
      <c r="D643" s="69" t="s">
        <v>655</v>
      </c>
      <c r="E643" s="27">
        <v>56.000591999999997</v>
      </c>
      <c r="F643" s="27">
        <v>131.00130999999999</v>
      </c>
      <c r="G643" s="27">
        <v>1</v>
      </c>
      <c r="H643" s="27">
        <v>56</v>
      </c>
      <c r="I643" s="27">
        <v>0</v>
      </c>
      <c r="J643" s="27">
        <v>2.1</v>
      </c>
      <c r="K643" s="27">
        <v>131</v>
      </c>
      <c r="L643" s="27">
        <v>0</v>
      </c>
      <c r="M643" s="27">
        <v>4.7</v>
      </c>
    </row>
    <row r="644" spans="1:13">
      <c r="A644" s="70">
        <v>140</v>
      </c>
      <c r="B644" s="70"/>
      <c r="C644" s="70"/>
      <c r="D644" s="70" t="s">
        <v>655</v>
      </c>
      <c r="E644" s="27">
        <v>56.000608999999997</v>
      </c>
      <c r="F644" s="27">
        <v>129.001238</v>
      </c>
      <c r="G644" s="27">
        <v>2</v>
      </c>
      <c r="H644" s="27">
        <v>56</v>
      </c>
      <c r="I644" s="27">
        <v>0</v>
      </c>
      <c r="J644" s="27">
        <v>2.2000000000000002</v>
      </c>
      <c r="K644" s="27">
        <v>129</v>
      </c>
      <c r="L644" s="27">
        <v>0</v>
      </c>
      <c r="M644" s="27">
        <v>4.5</v>
      </c>
    </row>
    <row r="645" spans="1:13">
      <c r="A645" s="70">
        <v>140</v>
      </c>
      <c r="B645" s="70"/>
      <c r="C645" s="70"/>
      <c r="D645" s="70" t="s">
        <v>655</v>
      </c>
      <c r="E645" s="27">
        <v>56.667290000000001</v>
      </c>
      <c r="F645" s="27">
        <v>129.00125499999999</v>
      </c>
      <c r="G645" s="27">
        <v>3</v>
      </c>
      <c r="H645" s="27">
        <v>56</v>
      </c>
      <c r="I645" s="27">
        <v>40</v>
      </c>
      <c r="J645" s="27">
        <v>2.2000000000000002</v>
      </c>
      <c r="K645" s="27">
        <v>129</v>
      </c>
      <c r="L645" s="27">
        <v>0</v>
      </c>
      <c r="M645" s="27">
        <v>4.5</v>
      </c>
    </row>
    <row r="646" spans="1:13">
      <c r="A646" s="71">
        <v>140</v>
      </c>
      <c r="B646" s="71"/>
      <c r="C646" s="71"/>
      <c r="D646" s="71" t="s">
        <v>655</v>
      </c>
      <c r="E646" s="27">
        <v>56.667273000000002</v>
      </c>
      <c r="F646" s="27">
        <v>131.001329</v>
      </c>
      <c r="G646" s="27">
        <v>4</v>
      </c>
      <c r="H646" s="27">
        <v>56</v>
      </c>
      <c r="I646" s="27">
        <v>40</v>
      </c>
      <c r="J646" s="27">
        <v>2.2000000000000002</v>
      </c>
      <c r="K646" s="27">
        <v>131</v>
      </c>
      <c r="L646" s="27">
        <v>0</v>
      </c>
      <c r="M646" s="27">
        <v>4.8</v>
      </c>
    </row>
    <row r="647" spans="1:13">
      <c r="A647" s="66">
        <v>139</v>
      </c>
      <c r="B647" s="66" t="s">
        <v>521</v>
      </c>
      <c r="C647" s="69"/>
      <c r="D647" s="69" t="s">
        <v>522</v>
      </c>
      <c r="E647" s="27">
        <v>66.000268000000005</v>
      </c>
      <c r="F647" s="27">
        <v>167.00308000000001</v>
      </c>
      <c r="G647" s="27">
        <v>1</v>
      </c>
      <c r="H647" s="27">
        <v>66</v>
      </c>
      <c r="I647" s="27">
        <v>0</v>
      </c>
      <c r="J647" s="27">
        <v>1</v>
      </c>
      <c r="K647" s="27">
        <v>167</v>
      </c>
      <c r="L647" s="27">
        <v>0</v>
      </c>
      <c r="M647" s="27">
        <v>11.1</v>
      </c>
    </row>
    <row r="648" spans="1:13">
      <c r="A648" s="67">
        <v>141</v>
      </c>
      <c r="B648" s="67"/>
      <c r="C648" s="70"/>
      <c r="D648" s="70" t="s">
        <v>522</v>
      </c>
      <c r="E648" s="27">
        <v>65.333591999999996</v>
      </c>
      <c r="F648" s="27">
        <v>167.003007</v>
      </c>
      <c r="G648" s="27">
        <v>2</v>
      </c>
      <c r="H648" s="27">
        <v>65</v>
      </c>
      <c r="I648" s="27">
        <v>20</v>
      </c>
      <c r="J648" s="27">
        <v>0.9</v>
      </c>
      <c r="K648" s="27">
        <v>167</v>
      </c>
      <c r="L648" s="27">
        <v>0</v>
      </c>
      <c r="M648" s="27">
        <v>10.8</v>
      </c>
    </row>
    <row r="649" spans="1:13">
      <c r="A649" s="67">
        <v>141</v>
      </c>
      <c r="B649" s="67"/>
      <c r="C649" s="70"/>
      <c r="D649" s="70" t="s">
        <v>522</v>
      </c>
      <c r="E649" s="27">
        <v>65.333609999999993</v>
      </c>
      <c r="F649" s="27">
        <v>166.002983</v>
      </c>
      <c r="G649" s="27">
        <v>3</v>
      </c>
      <c r="H649" s="27">
        <v>65</v>
      </c>
      <c r="I649" s="27">
        <v>20</v>
      </c>
      <c r="J649" s="27">
        <v>1</v>
      </c>
      <c r="K649" s="27">
        <v>166</v>
      </c>
      <c r="L649" s="27">
        <v>0</v>
      </c>
      <c r="M649" s="27">
        <v>10.7</v>
      </c>
    </row>
    <row r="650" spans="1:13">
      <c r="A650" s="68">
        <v>141</v>
      </c>
      <c r="B650" s="68"/>
      <c r="C650" s="71"/>
      <c r="D650" s="71" t="s">
        <v>522</v>
      </c>
      <c r="E650" s="27">
        <v>66.000287</v>
      </c>
      <c r="F650" s="27">
        <v>166.00305499999999</v>
      </c>
      <c r="G650" s="27">
        <v>4</v>
      </c>
      <c r="H650" s="27">
        <v>66</v>
      </c>
      <c r="I650" s="27">
        <v>0</v>
      </c>
      <c r="J650" s="27">
        <v>1</v>
      </c>
      <c r="K650" s="27">
        <v>166</v>
      </c>
      <c r="L650" s="27">
        <v>0</v>
      </c>
      <c r="M650" s="27">
        <v>11</v>
      </c>
    </row>
    <row r="651" spans="1:13">
      <c r="A651" s="66">
        <v>140</v>
      </c>
      <c r="B651" s="66" t="s">
        <v>523</v>
      </c>
      <c r="C651" s="69"/>
      <c r="D651" s="69" t="s">
        <v>524</v>
      </c>
      <c r="E651" s="27">
        <v>66.000249999999994</v>
      </c>
      <c r="F651" s="27">
        <v>168.00310400000001</v>
      </c>
      <c r="G651" s="27">
        <v>1</v>
      </c>
      <c r="H651" s="27">
        <v>66</v>
      </c>
      <c r="I651" s="27">
        <v>0</v>
      </c>
      <c r="J651" s="27">
        <v>0.9</v>
      </c>
      <c r="K651" s="27">
        <v>168</v>
      </c>
      <c r="L651" s="27">
        <v>0</v>
      </c>
      <c r="M651" s="27">
        <v>11.2</v>
      </c>
    </row>
    <row r="652" spans="1:13">
      <c r="A652" s="67">
        <v>142</v>
      </c>
      <c r="B652" s="67"/>
      <c r="C652" s="70"/>
      <c r="D652" s="70" t="s">
        <v>524</v>
      </c>
      <c r="E652" s="27">
        <v>65.333573999999999</v>
      </c>
      <c r="F652" s="27">
        <v>168.00303099999999</v>
      </c>
      <c r="G652" s="27">
        <v>2</v>
      </c>
      <c r="H652" s="27">
        <v>65</v>
      </c>
      <c r="I652" s="27">
        <v>20</v>
      </c>
      <c r="J652" s="27">
        <v>0.9</v>
      </c>
      <c r="K652" s="27">
        <v>168</v>
      </c>
      <c r="L652" s="27">
        <v>0</v>
      </c>
      <c r="M652" s="27">
        <v>10.9</v>
      </c>
    </row>
    <row r="653" spans="1:13">
      <c r="A653" s="67">
        <v>142</v>
      </c>
      <c r="B653" s="67"/>
      <c r="C653" s="70"/>
      <c r="D653" s="70" t="s">
        <v>524</v>
      </c>
      <c r="E653" s="27">
        <v>65.333591999999996</v>
      </c>
      <c r="F653" s="27">
        <v>167.003007</v>
      </c>
      <c r="G653" s="27">
        <v>3</v>
      </c>
      <c r="H653" s="27">
        <v>65</v>
      </c>
      <c r="I653" s="27">
        <v>20</v>
      </c>
      <c r="J653" s="27">
        <v>0.9</v>
      </c>
      <c r="K653" s="27">
        <v>167</v>
      </c>
      <c r="L653" s="27">
        <v>0</v>
      </c>
      <c r="M653" s="27">
        <v>10.8</v>
      </c>
    </row>
    <row r="654" spans="1:13">
      <c r="A654" s="68">
        <v>142</v>
      </c>
      <c r="B654" s="68"/>
      <c r="C654" s="71"/>
      <c r="D654" s="71" t="s">
        <v>524</v>
      </c>
      <c r="E654" s="27">
        <v>66.000268000000005</v>
      </c>
      <c r="F654" s="27">
        <v>167.00308000000001</v>
      </c>
      <c r="G654" s="27">
        <v>4</v>
      </c>
      <c r="H654" s="27">
        <v>66</v>
      </c>
      <c r="I654" s="27">
        <v>0</v>
      </c>
      <c r="J654" s="27">
        <v>1</v>
      </c>
      <c r="K654" s="27">
        <v>167</v>
      </c>
      <c r="L654" s="27">
        <v>0</v>
      </c>
      <c r="M654" s="27">
        <v>11.1</v>
      </c>
    </row>
    <row r="655" spans="1:13">
      <c r="A655" s="66">
        <v>141</v>
      </c>
      <c r="B655" s="66" t="s">
        <v>526</v>
      </c>
      <c r="C655" s="69"/>
      <c r="D655" s="69" t="s">
        <v>656</v>
      </c>
      <c r="E655" s="27">
        <v>60.667130999999998</v>
      </c>
      <c r="F655" s="27">
        <v>150.002152</v>
      </c>
      <c r="G655" s="27">
        <v>1</v>
      </c>
      <c r="H655" s="27">
        <v>60</v>
      </c>
      <c r="I655" s="27">
        <v>40</v>
      </c>
      <c r="J655" s="27">
        <v>1.7</v>
      </c>
      <c r="K655" s="27">
        <v>150</v>
      </c>
      <c r="L655" s="27">
        <v>0</v>
      </c>
      <c r="M655" s="27">
        <v>7.7</v>
      </c>
    </row>
    <row r="656" spans="1:13">
      <c r="A656" s="67">
        <v>143</v>
      </c>
      <c r="B656" s="67"/>
      <c r="C656" s="70"/>
      <c r="D656" s="70" t="s">
        <v>656</v>
      </c>
      <c r="E656" s="27">
        <v>60.000453</v>
      </c>
      <c r="F656" s="27">
        <v>150.00211400000001</v>
      </c>
      <c r="G656" s="27">
        <v>2</v>
      </c>
      <c r="H656" s="27">
        <v>60</v>
      </c>
      <c r="I656" s="27">
        <v>0</v>
      </c>
      <c r="J656" s="27">
        <v>1.6</v>
      </c>
      <c r="K656" s="27">
        <v>150</v>
      </c>
      <c r="L656" s="27">
        <v>0</v>
      </c>
      <c r="M656" s="27">
        <v>7.6</v>
      </c>
    </row>
    <row r="657" spans="1:13">
      <c r="A657" s="67">
        <v>143</v>
      </c>
      <c r="B657" s="67"/>
      <c r="C657" s="70"/>
      <c r="D657" s="70" t="s">
        <v>656</v>
      </c>
      <c r="E657" s="27">
        <v>60.000467</v>
      </c>
      <c r="F657" s="27">
        <v>149.002083</v>
      </c>
      <c r="G657" s="27">
        <v>3</v>
      </c>
      <c r="H657" s="27">
        <v>60</v>
      </c>
      <c r="I657" s="27">
        <v>0</v>
      </c>
      <c r="J657" s="27">
        <v>1.7</v>
      </c>
      <c r="K657" s="27">
        <v>149</v>
      </c>
      <c r="L657" s="27">
        <v>0</v>
      </c>
      <c r="M657" s="27">
        <v>7.5</v>
      </c>
    </row>
    <row r="658" spans="1:13">
      <c r="A658" s="68">
        <v>143</v>
      </c>
      <c r="B658" s="68"/>
      <c r="C658" s="71"/>
      <c r="D658" s="71" t="s">
        <v>656</v>
      </c>
      <c r="E658" s="27">
        <v>60.667146000000002</v>
      </c>
      <c r="F658" s="27">
        <v>149.00211999999999</v>
      </c>
      <c r="G658" s="27">
        <v>4</v>
      </c>
      <c r="H658" s="27">
        <v>60</v>
      </c>
      <c r="I658" s="27">
        <v>40</v>
      </c>
      <c r="J658" s="27">
        <v>1.7</v>
      </c>
      <c r="K658" s="27">
        <v>149</v>
      </c>
      <c r="L658" s="27">
        <v>0</v>
      </c>
      <c r="M658" s="27">
        <v>7.6</v>
      </c>
    </row>
    <row r="659" spans="1:13">
      <c r="A659" s="66">
        <v>142</v>
      </c>
      <c r="B659" s="66" t="s">
        <v>530</v>
      </c>
      <c r="C659" s="69"/>
      <c r="D659" s="69" t="s">
        <v>657</v>
      </c>
      <c r="E659" s="27">
        <v>60.667146000000002</v>
      </c>
      <c r="F659" s="27">
        <v>149.00211999999999</v>
      </c>
      <c r="G659" s="27">
        <v>1</v>
      </c>
      <c r="H659" s="27">
        <v>60</v>
      </c>
      <c r="I659" s="27">
        <v>40</v>
      </c>
      <c r="J659" s="27">
        <v>1.7</v>
      </c>
      <c r="K659" s="27">
        <v>149</v>
      </c>
      <c r="L659" s="27">
        <v>0</v>
      </c>
      <c r="M659" s="27">
        <v>7.6</v>
      </c>
    </row>
    <row r="660" spans="1:13">
      <c r="A660" s="67">
        <v>144</v>
      </c>
      <c r="B660" s="67"/>
      <c r="C660" s="70"/>
      <c r="D660" s="70" t="s">
        <v>657</v>
      </c>
      <c r="E660" s="27">
        <v>60.000467</v>
      </c>
      <c r="F660" s="27">
        <v>149.002083</v>
      </c>
      <c r="G660" s="27">
        <v>2</v>
      </c>
      <c r="H660" s="27">
        <v>60</v>
      </c>
      <c r="I660" s="27">
        <v>0</v>
      </c>
      <c r="J660" s="27">
        <v>1.7</v>
      </c>
      <c r="K660" s="27">
        <v>149</v>
      </c>
      <c r="L660" s="27">
        <v>0</v>
      </c>
      <c r="M660" s="27">
        <v>7.5</v>
      </c>
    </row>
    <row r="661" spans="1:13">
      <c r="A661" s="67">
        <v>144</v>
      </c>
      <c r="B661" s="67"/>
      <c r="C661" s="70"/>
      <c r="D661" s="70" t="s">
        <v>657</v>
      </c>
      <c r="E661" s="27">
        <v>60.000481000000001</v>
      </c>
      <c r="F661" s="27">
        <v>148.00205099999999</v>
      </c>
      <c r="G661" s="27">
        <v>3</v>
      </c>
      <c r="H661" s="27">
        <v>60</v>
      </c>
      <c r="I661" s="27">
        <v>0</v>
      </c>
      <c r="J661" s="27">
        <v>1.7</v>
      </c>
      <c r="K661" s="27">
        <v>148</v>
      </c>
      <c r="L661" s="27">
        <v>0</v>
      </c>
      <c r="M661" s="27">
        <v>7.4</v>
      </c>
    </row>
    <row r="662" spans="1:13">
      <c r="A662" s="68">
        <v>144</v>
      </c>
      <c r="B662" s="68"/>
      <c r="C662" s="71"/>
      <c r="D662" s="71" t="s">
        <v>657</v>
      </c>
      <c r="E662" s="27">
        <v>60.667158999999998</v>
      </c>
      <c r="F662" s="27">
        <v>148.00208799999999</v>
      </c>
      <c r="G662" s="27">
        <v>4</v>
      </c>
      <c r="H662" s="27">
        <v>60</v>
      </c>
      <c r="I662" s="27">
        <v>40</v>
      </c>
      <c r="J662" s="27">
        <v>1.8</v>
      </c>
      <c r="K662" s="27">
        <v>148</v>
      </c>
      <c r="L662" s="27">
        <v>0</v>
      </c>
      <c r="M662" s="27">
        <v>7.5</v>
      </c>
    </row>
    <row r="663" spans="1:13">
      <c r="A663" s="66">
        <v>143</v>
      </c>
      <c r="B663" s="66" t="s">
        <v>532</v>
      </c>
      <c r="C663" s="69"/>
      <c r="D663" s="69" t="s">
        <v>658</v>
      </c>
      <c r="E663" s="27">
        <v>60.667172999999998</v>
      </c>
      <c r="F663" s="27">
        <v>147.00205500000001</v>
      </c>
      <c r="G663" s="27">
        <v>1</v>
      </c>
      <c r="H663" s="27">
        <v>60</v>
      </c>
      <c r="I663" s="27">
        <v>40</v>
      </c>
      <c r="J663" s="27">
        <v>1.8</v>
      </c>
      <c r="K663" s="27">
        <v>147</v>
      </c>
      <c r="L663" s="27">
        <v>0</v>
      </c>
      <c r="M663" s="27">
        <v>7.4</v>
      </c>
    </row>
    <row r="664" spans="1:13">
      <c r="A664" s="67">
        <v>145</v>
      </c>
      <c r="B664" s="67"/>
      <c r="C664" s="70"/>
      <c r="D664" s="70" t="s">
        <v>658</v>
      </c>
      <c r="E664" s="27">
        <v>61.333851000000003</v>
      </c>
      <c r="F664" s="27">
        <v>147.002093</v>
      </c>
      <c r="G664" s="27">
        <v>2</v>
      </c>
      <c r="H664" s="27">
        <v>61</v>
      </c>
      <c r="I664" s="27">
        <v>20</v>
      </c>
      <c r="J664" s="27">
        <v>1.9</v>
      </c>
      <c r="K664" s="27">
        <v>147</v>
      </c>
      <c r="L664" s="27">
        <v>0</v>
      </c>
      <c r="M664" s="27">
        <v>7.5</v>
      </c>
    </row>
    <row r="665" spans="1:13">
      <c r="A665" s="67">
        <v>145</v>
      </c>
      <c r="B665" s="67"/>
      <c r="C665" s="70"/>
      <c r="D665" s="70" t="s">
        <v>658</v>
      </c>
      <c r="E665" s="27">
        <v>61.333837000000003</v>
      </c>
      <c r="F665" s="27">
        <v>148.002127</v>
      </c>
      <c r="G665" s="27">
        <v>3</v>
      </c>
      <c r="H665" s="27">
        <v>61</v>
      </c>
      <c r="I665" s="27">
        <v>20</v>
      </c>
      <c r="J665" s="27">
        <v>1.8</v>
      </c>
      <c r="K665" s="27">
        <v>148</v>
      </c>
      <c r="L665" s="27">
        <v>0</v>
      </c>
      <c r="M665" s="27">
        <v>7.7</v>
      </c>
    </row>
    <row r="666" spans="1:13">
      <c r="A666" s="68">
        <v>145</v>
      </c>
      <c r="B666" s="68"/>
      <c r="C666" s="71"/>
      <c r="D666" s="71" t="s">
        <v>658</v>
      </c>
      <c r="E666" s="27">
        <v>60.667158999999998</v>
      </c>
      <c r="F666" s="27">
        <v>148.00208799999999</v>
      </c>
      <c r="G666" s="27">
        <v>4</v>
      </c>
      <c r="H666" s="27">
        <v>60</v>
      </c>
      <c r="I666" s="27">
        <v>40</v>
      </c>
      <c r="J666" s="27">
        <v>1.8</v>
      </c>
      <c r="K666" s="27">
        <v>148</v>
      </c>
      <c r="L666" s="27">
        <v>0</v>
      </c>
      <c r="M666" s="27">
        <v>7.5</v>
      </c>
    </row>
    <row r="667" spans="1:13">
      <c r="A667" s="66">
        <v>144</v>
      </c>
      <c r="B667" s="66" t="s">
        <v>535</v>
      </c>
      <c r="C667" s="69"/>
      <c r="D667" s="69" t="s">
        <v>659</v>
      </c>
      <c r="E667" s="27">
        <v>64.666934999999995</v>
      </c>
      <c r="F667" s="27">
        <v>166.002915</v>
      </c>
      <c r="G667" s="27">
        <v>1</v>
      </c>
      <c r="H667" s="27">
        <v>64</v>
      </c>
      <c r="I667" s="27">
        <v>40</v>
      </c>
      <c r="J667" s="27">
        <v>1</v>
      </c>
      <c r="K667" s="27">
        <v>166</v>
      </c>
      <c r="L667" s="27">
        <v>0</v>
      </c>
      <c r="M667" s="27">
        <v>10.5</v>
      </c>
    </row>
    <row r="668" spans="1:13">
      <c r="A668" s="67">
        <v>146</v>
      </c>
      <c r="B668" s="67"/>
      <c r="C668" s="70"/>
      <c r="D668" s="70" t="s">
        <v>659</v>
      </c>
      <c r="E668" s="27">
        <v>64.666971000000004</v>
      </c>
      <c r="F668" s="27">
        <v>164.00286500000001</v>
      </c>
      <c r="G668" s="27">
        <v>2</v>
      </c>
      <c r="H668" s="27">
        <v>64</v>
      </c>
      <c r="I668" s="27">
        <v>40</v>
      </c>
      <c r="J668" s="27">
        <v>1.1000000000000001</v>
      </c>
      <c r="K668" s="27">
        <v>164</v>
      </c>
      <c r="L668" s="27">
        <v>0</v>
      </c>
      <c r="M668" s="27">
        <v>10.3</v>
      </c>
    </row>
    <row r="669" spans="1:13">
      <c r="A669" s="67">
        <v>146</v>
      </c>
      <c r="B669" s="67"/>
      <c r="C669" s="70"/>
      <c r="D669" s="70" t="s">
        <v>659</v>
      </c>
      <c r="E669" s="27">
        <v>65.333646000000002</v>
      </c>
      <c r="F669" s="27">
        <v>164.00293199999999</v>
      </c>
      <c r="G669" s="27">
        <v>3</v>
      </c>
      <c r="H669" s="27">
        <v>65</v>
      </c>
      <c r="I669" s="27">
        <v>20</v>
      </c>
      <c r="J669" s="27">
        <v>1.1000000000000001</v>
      </c>
      <c r="K669" s="27">
        <v>164</v>
      </c>
      <c r="L669" s="27">
        <v>0</v>
      </c>
      <c r="M669" s="27">
        <v>10.6</v>
      </c>
    </row>
    <row r="670" spans="1:13">
      <c r="A670" s="68">
        <v>146</v>
      </c>
      <c r="B670" s="68"/>
      <c r="C670" s="71"/>
      <c r="D670" s="71" t="s">
        <v>659</v>
      </c>
      <c r="E670" s="27">
        <v>65.333609999999993</v>
      </c>
      <c r="F670" s="27">
        <v>166.002983</v>
      </c>
      <c r="G670" s="27">
        <v>4</v>
      </c>
      <c r="H670" s="27">
        <v>65</v>
      </c>
      <c r="I670" s="27">
        <v>20</v>
      </c>
      <c r="J670" s="27">
        <v>1</v>
      </c>
      <c r="K670" s="27">
        <v>166</v>
      </c>
      <c r="L670" s="27">
        <v>0</v>
      </c>
      <c r="M670" s="27">
        <v>10.7</v>
      </c>
    </row>
    <row r="671" spans="1:13">
      <c r="A671" s="66">
        <v>145</v>
      </c>
      <c r="B671" s="66" t="s">
        <v>537</v>
      </c>
      <c r="C671" s="69"/>
      <c r="D671" s="69" t="s">
        <v>660</v>
      </c>
      <c r="E671" s="27">
        <v>64.000362999999993</v>
      </c>
      <c r="F671" s="27">
        <v>160.00269499999999</v>
      </c>
      <c r="G671" s="27">
        <v>1</v>
      </c>
      <c r="H671" s="27">
        <v>64</v>
      </c>
      <c r="I671" s="27">
        <v>0</v>
      </c>
      <c r="J671" s="27">
        <v>1.3</v>
      </c>
      <c r="K671" s="27">
        <v>160</v>
      </c>
      <c r="L671" s="27">
        <v>0</v>
      </c>
      <c r="M671" s="27">
        <v>9.6999999999999993</v>
      </c>
    </row>
    <row r="672" spans="1:13">
      <c r="A672" s="67">
        <v>147</v>
      </c>
      <c r="B672" s="67"/>
      <c r="C672" s="70"/>
      <c r="D672" s="70" t="s">
        <v>660</v>
      </c>
      <c r="E672" s="27">
        <v>64.000395999999995</v>
      </c>
      <c r="F672" s="27">
        <v>158.00263699999999</v>
      </c>
      <c r="G672" s="27">
        <v>2</v>
      </c>
      <c r="H672" s="27">
        <v>64</v>
      </c>
      <c r="I672" s="27">
        <v>0</v>
      </c>
      <c r="J672" s="27">
        <v>1.4</v>
      </c>
      <c r="K672" s="27">
        <v>158</v>
      </c>
      <c r="L672" s="27">
        <v>0</v>
      </c>
      <c r="M672" s="27">
        <v>9.5</v>
      </c>
    </row>
    <row r="673" spans="1:13">
      <c r="A673" s="67">
        <v>147</v>
      </c>
      <c r="B673" s="67"/>
      <c r="C673" s="70"/>
      <c r="D673" s="70" t="s">
        <v>660</v>
      </c>
      <c r="E673" s="27">
        <v>64.667074</v>
      </c>
      <c r="F673" s="27">
        <v>158.00269599999999</v>
      </c>
      <c r="G673" s="27">
        <v>3</v>
      </c>
      <c r="H673" s="27">
        <v>64</v>
      </c>
      <c r="I673" s="27">
        <v>40</v>
      </c>
      <c r="J673" s="27">
        <v>1.5</v>
      </c>
      <c r="K673" s="27">
        <v>158</v>
      </c>
      <c r="L673" s="27">
        <v>0</v>
      </c>
      <c r="M673" s="27">
        <v>9.6999999999999993</v>
      </c>
    </row>
    <row r="674" spans="1:13">
      <c r="A674" s="68">
        <v>147</v>
      </c>
      <c r="B674" s="68"/>
      <c r="C674" s="71"/>
      <c r="D674" s="71" t="s">
        <v>660</v>
      </c>
      <c r="E674" s="27">
        <v>64.66704</v>
      </c>
      <c r="F674" s="27">
        <v>160.00275500000001</v>
      </c>
      <c r="G674" s="27">
        <v>4</v>
      </c>
      <c r="H674" s="27">
        <v>64</v>
      </c>
      <c r="I674" s="27">
        <v>40</v>
      </c>
      <c r="J674" s="27">
        <v>1.3</v>
      </c>
      <c r="K674" s="27">
        <v>160</v>
      </c>
      <c r="L674" s="27">
        <v>0</v>
      </c>
      <c r="M674" s="27">
        <v>9.9</v>
      </c>
    </row>
    <row r="675" spans="1:13">
      <c r="A675" s="66">
        <v>146</v>
      </c>
      <c r="B675" s="66" t="s">
        <v>539</v>
      </c>
      <c r="C675" s="69"/>
      <c r="D675" s="69" t="s">
        <v>661</v>
      </c>
      <c r="E675" s="27">
        <v>62.666975000000001</v>
      </c>
      <c r="F675" s="27">
        <v>162.002636</v>
      </c>
      <c r="G675" s="27">
        <v>1</v>
      </c>
      <c r="H675" s="27">
        <v>62</v>
      </c>
      <c r="I675" s="27">
        <v>40</v>
      </c>
      <c r="J675" s="27">
        <v>1.1000000000000001</v>
      </c>
      <c r="K675" s="27">
        <v>162</v>
      </c>
      <c r="L675" s="27">
        <v>0</v>
      </c>
      <c r="M675" s="27">
        <v>9.5</v>
      </c>
    </row>
    <row r="676" spans="1:13">
      <c r="A676" s="67">
        <v>148</v>
      </c>
      <c r="B676" s="67"/>
      <c r="C676" s="70"/>
      <c r="D676" s="70" t="s">
        <v>661</v>
      </c>
      <c r="E676" s="27">
        <v>62.667009</v>
      </c>
      <c r="F676" s="27">
        <v>160.00258400000001</v>
      </c>
      <c r="G676" s="27">
        <v>2</v>
      </c>
      <c r="H676" s="27">
        <v>62</v>
      </c>
      <c r="I676" s="27">
        <v>40</v>
      </c>
      <c r="J676" s="27">
        <v>1.2</v>
      </c>
      <c r="K676" s="27">
        <v>160</v>
      </c>
      <c r="L676" s="27">
        <v>0</v>
      </c>
      <c r="M676" s="27">
        <v>9.3000000000000007</v>
      </c>
    </row>
    <row r="677" spans="1:13">
      <c r="A677" s="67">
        <v>148</v>
      </c>
      <c r="B677" s="67"/>
      <c r="C677" s="70"/>
      <c r="D677" s="70" t="s">
        <v>661</v>
      </c>
      <c r="E677" s="27">
        <v>63.333686</v>
      </c>
      <c r="F677" s="27">
        <v>160.00263799999999</v>
      </c>
      <c r="G677" s="27">
        <v>3</v>
      </c>
      <c r="H677" s="27">
        <v>63</v>
      </c>
      <c r="I677" s="27">
        <v>20</v>
      </c>
      <c r="J677" s="27">
        <v>1.3</v>
      </c>
      <c r="K677" s="27">
        <v>160</v>
      </c>
      <c r="L677" s="27">
        <v>0</v>
      </c>
      <c r="M677" s="27">
        <v>9.5</v>
      </c>
    </row>
    <row r="678" spans="1:13">
      <c r="A678" s="68">
        <v>148</v>
      </c>
      <c r="B678" s="68"/>
      <c r="C678" s="71"/>
      <c r="D678" s="71" t="s">
        <v>661</v>
      </c>
      <c r="E678" s="27">
        <v>63.333652000000001</v>
      </c>
      <c r="F678" s="27">
        <v>162.002692</v>
      </c>
      <c r="G678" s="27">
        <v>4</v>
      </c>
      <c r="H678" s="27">
        <v>63</v>
      </c>
      <c r="I678" s="27">
        <v>20</v>
      </c>
      <c r="J678" s="27">
        <v>1.1000000000000001</v>
      </c>
      <c r="K678" s="27">
        <v>162</v>
      </c>
      <c r="L678" s="27">
        <v>0</v>
      </c>
      <c r="M678" s="27">
        <v>9.6999999999999993</v>
      </c>
    </row>
    <row r="679" spans="1:13">
      <c r="A679" s="66">
        <v>147</v>
      </c>
      <c r="B679" s="66" t="s">
        <v>541</v>
      </c>
      <c r="C679" s="69"/>
      <c r="D679" s="69" t="s">
        <v>542</v>
      </c>
      <c r="E679" s="27">
        <v>50.667251</v>
      </c>
      <c r="F679" s="27">
        <v>105.000302</v>
      </c>
      <c r="G679" s="27">
        <v>1</v>
      </c>
      <c r="H679" s="27">
        <v>50</v>
      </c>
      <c r="I679" s="27">
        <v>40</v>
      </c>
      <c r="J679" s="27">
        <v>2.1</v>
      </c>
      <c r="K679" s="27">
        <v>105</v>
      </c>
      <c r="L679" s="27">
        <v>0</v>
      </c>
      <c r="M679" s="27">
        <v>1.1000000000000001</v>
      </c>
    </row>
    <row r="680" spans="1:13">
      <c r="A680" s="67">
        <v>149</v>
      </c>
      <c r="B680" s="67"/>
      <c r="C680" s="70"/>
      <c r="D680" s="70" t="s">
        <v>542</v>
      </c>
      <c r="E680" s="27">
        <v>50.000568000000001</v>
      </c>
      <c r="F680" s="27">
        <v>105.000302</v>
      </c>
      <c r="G680" s="27">
        <v>2</v>
      </c>
      <c r="H680" s="27">
        <v>50</v>
      </c>
      <c r="I680" s="27">
        <v>0</v>
      </c>
      <c r="J680" s="27">
        <v>2</v>
      </c>
      <c r="K680" s="27">
        <v>105</v>
      </c>
      <c r="L680" s="27">
        <v>0</v>
      </c>
      <c r="M680" s="27">
        <v>1.1000000000000001</v>
      </c>
    </row>
    <row r="681" spans="1:13">
      <c r="A681" s="67">
        <v>149</v>
      </c>
      <c r="B681" s="67"/>
      <c r="C681" s="70"/>
      <c r="D681" s="70" t="s">
        <v>542</v>
      </c>
      <c r="E681" s="27">
        <v>50.000566999999997</v>
      </c>
      <c r="F681" s="27">
        <v>102.000356</v>
      </c>
      <c r="G681" s="27">
        <v>3</v>
      </c>
      <c r="H681" s="27">
        <v>50</v>
      </c>
      <c r="I681" s="27">
        <v>0</v>
      </c>
      <c r="J681" s="27">
        <v>2</v>
      </c>
      <c r="K681" s="27">
        <v>102</v>
      </c>
      <c r="L681" s="27">
        <v>0</v>
      </c>
      <c r="M681" s="27">
        <v>1.3</v>
      </c>
    </row>
    <row r="682" spans="1:13">
      <c r="A682" s="68">
        <v>149</v>
      </c>
      <c r="B682" s="68"/>
      <c r="C682" s="71"/>
      <c r="D682" s="71" t="s">
        <v>542</v>
      </c>
      <c r="E682" s="27">
        <v>50.001142999999999</v>
      </c>
      <c r="F682" s="27">
        <v>102.000356</v>
      </c>
      <c r="G682" s="27">
        <v>4</v>
      </c>
      <c r="H682" s="27">
        <v>50</v>
      </c>
      <c r="I682" s="27">
        <v>0</v>
      </c>
      <c r="J682" s="27">
        <v>4.0999999999999996</v>
      </c>
      <c r="K682" s="27">
        <v>102</v>
      </c>
      <c r="L682" s="27">
        <v>0</v>
      </c>
      <c r="M682" s="27">
        <v>1.3</v>
      </c>
    </row>
    <row r="683" spans="1:13">
      <c r="A683" s="66">
        <v>148</v>
      </c>
      <c r="B683" s="66" t="s">
        <v>544</v>
      </c>
      <c r="C683" s="69"/>
      <c r="D683" s="69" t="s">
        <v>545</v>
      </c>
      <c r="E683" s="27">
        <v>48.667014999999999</v>
      </c>
      <c r="F683" s="27">
        <v>141.00143800000001</v>
      </c>
      <c r="G683" s="27">
        <v>1</v>
      </c>
      <c r="H683" s="27">
        <v>48</v>
      </c>
      <c r="I683" s="27">
        <v>40</v>
      </c>
      <c r="J683" s="27">
        <v>1.3</v>
      </c>
      <c r="K683" s="27">
        <v>141</v>
      </c>
      <c r="L683" s="27">
        <v>0</v>
      </c>
      <c r="M683" s="27">
        <v>5.2</v>
      </c>
    </row>
    <row r="684" spans="1:13">
      <c r="A684" s="67">
        <v>150</v>
      </c>
      <c r="B684" s="67"/>
      <c r="C684" s="70"/>
      <c r="D684" s="70" t="s">
        <v>545</v>
      </c>
      <c r="E684" s="27">
        <v>48.000684999999997</v>
      </c>
      <c r="F684" s="27">
        <v>141.00142199999999</v>
      </c>
      <c r="G684" s="27">
        <v>2</v>
      </c>
      <c r="H684" s="27">
        <v>48</v>
      </c>
      <c r="I684" s="27">
        <v>0</v>
      </c>
      <c r="J684" s="27">
        <v>2.5</v>
      </c>
      <c r="K684" s="27">
        <v>141</v>
      </c>
      <c r="L684" s="27">
        <v>0</v>
      </c>
      <c r="M684" s="27">
        <v>5.0999999999999996</v>
      </c>
    </row>
    <row r="685" spans="1:13">
      <c r="A685" s="67">
        <v>150</v>
      </c>
      <c r="B685" s="67"/>
      <c r="C685" s="70"/>
      <c r="D685" s="70"/>
      <c r="E685" s="27">
        <v>48.000743</v>
      </c>
      <c r="F685" s="27">
        <v>138.00134199999999</v>
      </c>
      <c r="G685" s="27">
        <v>3</v>
      </c>
      <c r="H685" s="27">
        <v>48</v>
      </c>
      <c r="I685" s="27">
        <v>0</v>
      </c>
      <c r="J685" s="27">
        <v>2.7</v>
      </c>
      <c r="K685" s="27">
        <v>138</v>
      </c>
      <c r="L685" s="27">
        <v>0</v>
      </c>
      <c r="M685" s="27">
        <v>4.8</v>
      </c>
    </row>
    <row r="686" spans="1:13">
      <c r="A686" s="68">
        <v>150</v>
      </c>
      <c r="B686" s="68"/>
      <c r="C686" s="71"/>
      <c r="D686" s="71" t="s">
        <v>545</v>
      </c>
      <c r="E686" s="27">
        <v>48.667043999999997</v>
      </c>
      <c r="F686" s="27">
        <v>138.00268199999999</v>
      </c>
      <c r="G686" s="27">
        <v>4</v>
      </c>
      <c r="H686" s="27">
        <v>48</v>
      </c>
      <c r="I686" s="27">
        <v>40</v>
      </c>
      <c r="J686" s="27">
        <v>1.4</v>
      </c>
      <c r="K686" s="27">
        <v>138</v>
      </c>
      <c r="L686" s="27">
        <v>0</v>
      </c>
      <c r="M686" s="27">
        <v>9.6999999999999993</v>
      </c>
    </row>
    <row r="687" spans="1:13">
      <c r="A687" s="66">
        <v>149</v>
      </c>
      <c r="B687" s="66" t="s">
        <v>547</v>
      </c>
      <c r="C687" s="69"/>
      <c r="D687" s="69" t="s">
        <v>548</v>
      </c>
      <c r="E687" s="27">
        <v>49.333733000000002</v>
      </c>
      <c r="F687" s="27">
        <v>137.00134199999999</v>
      </c>
      <c r="G687" s="27">
        <v>1</v>
      </c>
      <c r="H687" s="27">
        <v>49</v>
      </c>
      <c r="I687" s="27">
        <v>20</v>
      </c>
      <c r="J687" s="27">
        <v>1.4</v>
      </c>
      <c r="K687" s="27">
        <v>137</v>
      </c>
      <c r="L687" s="27">
        <v>0</v>
      </c>
      <c r="M687" s="27">
        <v>4.8</v>
      </c>
    </row>
    <row r="688" spans="1:13">
      <c r="A688" s="67">
        <v>151</v>
      </c>
      <c r="B688" s="67"/>
      <c r="C688" s="70"/>
      <c r="D688" s="70" t="s">
        <v>548</v>
      </c>
      <c r="E688" s="27">
        <v>49.333723999999997</v>
      </c>
      <c r="F688" s="27">
        <v>138.00137000000001</v>
      </c>
      <c r="G688" s="27">
        <v>2</v>
      </c>
      <c r="H688" s="27">
        <v>49</v>
      </c>
      <c r="I688" s="27">
        <v>20</v>
      </c>
      <c r="J688" s="27">
        <v>1.4</v>
      </c>
      <c r="K688" s="27">
        <v>138</v>
      </c>
      <c r="L688" s="27">
        <v>0</v>
      </c>
      <c r="M688" s="27">
        <v>4.9000000000000004</v>
      </c>
    </row>
    <row r="689" spans="1:13">
      <c r="A689" s="67">
        <v>151</v>
      </c>
      <c r="B689" s="67"/>
      <c r="C689" s="70"/>
      <c r="D689" s="70" t="s">
        <v>548</v>
      </c>
      <c r="E689" s="27">
        <v>48.000743</v>
      </c>
      <c r="F689" s="27">
        <v>138.00134199999999</v>
      </c>
      <c r="G689" s="27">
        <v>3</v>
      </c>
      <c r="H689" s="27">
        <v>48</v>
      </c>
      <c r="I689" s="27">
        <v>0</v>
      </c>
      <c r="J689" s="27">
        <v>2.7</v>
      </c>
      <c r="K689" s="27">
        <v>138</v>
      </c>
      <c r="L689" s="27">
        <v>0</v>
      </c>
      <c r="M689" s="27">
        <v>4.8</v>
      </c>
    </row>
    <row r="690" spans="1:13">
      <c r="A690" s="68">
        <v>151</v>
      </c>
      <c r="B690" s="68"/>
      <c r="C690" s="71"/>
      <c r="D690" s="71" t="s">
        <v>548</v>
      </c>
      <c r="E690" s="27">
        <v>48.000760999999997</v>
      </c>
      <c r="F690" s="27">
        <v>137.00131400000001</v>
      </c>
      <c r="G690" s="27">
        <v>4</v>
      </c>
      <c r="H690" s="27">
        <v>48</v>
      </c>
      <c r="I690" s="27">
        <v>0</v>
      </c>
      <c r="J690" s="27">
        <v>2.7</v>
      </c>
      <c r="K690" s="27">
        <v>137</v>
      </c>
      <c r="L690" s="27">
        <v>0</v>
      </c>
      <c r="M690" s="27">
        <v>4.7</v>
      </c>
    </row>
    <row r="691" spans="1:13">
      <c r="A691" s="66">
        <v>150</v>
      </c>
      <c r="B691" s="66" t="s">
        <v>550</v>
      </c>
      <c r="C691" s="69"/>
      <c r="D691" s="69" t="s">
        <v>551</v>
      </c>
      <c r="E691" s="27">
        <v>54.000618000000003</v>
      </c>
      <c r="F691" s="27">
        <v>121.000907</v>
      </c>
      <c r="G691" s="27">
        <v>1</v>
      </c>
      <c r="H691" s="27">
        <v>54</v>
      </c>
      <c r="I691" s="27">
        <v>0</v>
      </c>
      <c r="J691" s="27">
        <v>2.2000000000000002</v>
      </c>
      <c r="K691" s="27">
        <v>121</v>
      </c>
      <c r="L691" s="27">
        <v>0</v>
      </c>
      <c r="M691" s="27">
        <v>3.3</v>
      </c>
    </row>
    <row r="692" spans="1:13">
      <c r="A692" s="67">
        <v>152</v>
      </c>
      <c r="B692" s="67"/>
      <c r="C692" s="70"/>
      <c r="D692" s="70" t="s">
        <v>551</v>
      </c>
      <c r="E692" s="27">
        <v>54.000613000000001</v>
      </c>
      <c r="F692" s="27">
        <v>122.00094300000001</v>
      </c>
      <c r="G692" s="27">
        <v>2</v>
      </c>
      <c r="H692" s="27">
        <v>54</v>
      </c>
      <c r="I692" s="27">
        <v>0</v>
      </c>
      <c r="J692" s="27">
        <v>2.2000000000000002</v>
      </c>
      <c r="K692" s="27">
        <v>122</v>
      </c>
      <c r="L692" s="27">
        <v>0</v>
      </c>
      <c r="M692" s="27">
        <v>3.4</v>
      </c>
    </row>
    <row r="693" spans="1:13">
      <c r="A693" s="67">
        <v>152</v>
      </c>
      <c r="B693" s="67"/>
      <c r="C693" s="70"/>
      <c r="D693" s="70" t="s">
        <v>551</v>
      </c>
      <c r="E693" s="27">
        <v>53.333931</v>
      </c>
      <c r="F693" s="27">
        <v>122.000933</v>
      </c>
      <c r="G693" s="27">
        <v>3</v>
      </c>
      <c r="H693" s="27">
        <v>53</v>
      </c>
      <c r="I693" s="27">
        <v>20</v>
      </c>
      <c r="J693" s="27">
        <v>2.2000000000000002</v>
      </c>
      <c r="K693" s="27">
        <v>122</v>
      </c>
      <c r="L693" s="27">
        <v>0</v>
      </c>
      <c r="M693" s="27">
        <v>3.4</v>
      </c>
    </row>
    <row r="694" spans="1:13">
      <c r="A694" s="68">
        <v>152</v>
      </c>
      <c r="B694" s="68"/>
      <c r="C694" s="71"/>
      <c r="D694" s="71" t="s">
        <v>551</v>
      </c>
      <c r="E694" s="27">
        <v>53.333936000000001</v>
      </c>
      <c r="F694" s="27">
        <v>121.00089699999999</v>
      </c>
      <c r="G694" s="27">
        <v>4</v>
      </c>
      <c r="H694" s="27">
        <v>53</v>
      </c>
      <c r="I694" s="27">
        <v>20</v>
      </c>
      <c r="J694" s="27">
        <v>2.2000000000000002</v>
      </c>
      <c r="K694" s="27">
        <v>121</v>
      </c>
      <c r="L694" s="27">
        <v>0</v>
      </c>
      <c r="M694" s="27">
        <v>3.2</v>
      </c>
    </row>
    <row r="695" spans="1:13">
      <c r="A695" s="66">
        <v>151</v>
      </c>
      <c r="B695" s="66" t="s">
        <v>554</v>
      </c>
      <c r="C695" s="69"/>
      <c r="D695" s="69" t="s">
        <v>555</v>
      </c>
      <c r="E695" s="27">
        <v>55.333866</v>
      </c>
      <c r="F695" s="27">
        <v>136.001464</v>
      </c>
      <c r="G695" s="27">
        <v>1</v>
      </c>
      <c r="H695" s="27">
        <v>55</v>
      </c>
      <c r="I695" s="27">
        <v>20</v>
      </c>
      <c r="J695" s="27">
        <v>1.9</v>
      </c>
      <c r="K695" s="27">
        <v>136</v>
      </c>
      <c r="L695" s="27">
        <v>0</v>
      </c>
      <c r="M695" s="27">
        <v>5.3</v>
      </c>
    </row>
    <row r="696" spans="1:13">
      <c r="A696" s="67">
        <v>153</v>
      </c>
      <c r="B696" s="67"/>
      <c r="C696" s="70"/>
      <c r="D696" s="70" t="s">
        <v>555</v>
      </c>
      <c r="E696" s="27">
        <v>54.667186999999998</v>
      </c>
      <c r="F696" s="27">
        <v>136.00144399999999</v>
      </c>
      <c r="G696" s="27">
        <v>2</v>
      </c>
      <c r="H696" s="27">
        <v>54</v>
      </c>
      <c r="I696" s="27">
        <v>40</v>
      </c>
      <c r="J696" s="27">
        <v>1.9</v>
      </c>
      <c r="K696" s="27">
        <v>136</v>
      </c>
      <c r="L696" s="27">
        <v>0</v>
      </c>
      <c r="M696" s="27">
        <v>5.2</v>
      </c>
    </row>
    <row r="697" spans="1:13">
      <c r="A697" s="67">
        <v>153</v>
      </c>
      <c r="B697" s="67"/>
      <c r="C697" s="70"/>
      <c r="D697" s="70" t="s">
        <v>555</v>
      </c>
      <c r="E697" s="27">
        <v>54.667206</v>
      </c>
      <c r="F697" s="27">
        <v>134.00137799999999</v>
      </c>
      <c r="G697" s="27">
        <v>3</v>
      </c>
      <c r="H697" s="27">
        <v>54</v>
      </c>
      <c r="I697" s="27">
        <v>40</v>
      </c>
      <c r="J697" s="27">
        <v>1.9</v>
      </c>
      <c r="K697" s="27">
        <v>134</v>
      </c>
      <c r="L697" s="27">
        <v>0</v>
      </c>
      <c r="M697" s="27">
        <v>5</v>
      </c>
    </row>
    <row r="698" spans="1:13">
      <c r="A698" s="68">
        <v>153</v>
      </c>
      <c r="B698" s="68"/>
      <c r="C698" s="71"/>
      <c r="D698" s="71" t="s">
        <v>555</v>
      </c>
      <c r="E698" s="27">
        <v>55.333885000000002</v>
      </c>
      <c r="F698" s="27">
        <v>134.001397</v>
      </c>
      <c r="G698" s="27">
        <v>4</v>
      </c>
      <c r="H698" s="27">
        <v>55</v>
      </c>
      <c r="I698" s="27">
        <v>20</v>
      </c>
      <c r="J698" s="27">
        <v>2</v>
      </c>
      <c r="K698" s="27">
        <v>134</v>
      </c>
      <c r="L698" s="27">
        <v>0</v>
      </c>
      <c r="M698" s="27">
        <v>5</v>
      </c>
    </row>
  </sheetData>
  <mergeCells count="651">
    <mergeCell ref="D679:D682"/>
    <mergeCell ref="D683:D686"/>
    <mergeCell ref="D687:D690"/>
    <mergeCell ref="D691:D694"/>
    <mergeCell ref="D695:D698"/>
    <mergeCell ref="G3:G4"/>
    <mergeCell ref="D643:D646"/>
    <mergeCell ref="D647:D650"/>
    <mergeCell ref="D651:D654"/>
    <mergeCell ref="D655:D658"/>
    <mergeCell ref="D659:D662"/>
    <mergeCell ref="D663:D666"/>
    <mergeCell ref="D667:D670"/>
    <mergeCell ref="D671:D674"/>
    <mergeCell ref="D675:D678"/>
    <mergeCell ref="D605:D610"/>
    <mergeCell ref="D611:D614"/>
    <mergeCell ref="D615:D618"/>
    <mergeCell ref="D619:D622"/>
    <mergeCell ref="D623:D626"/>
    <mergeCell ref="D627:D630"/>
    <mergeCell ref="D631:D634"/>
    <mergeCell ref="D635:D638"/>
    <mergeCell ref="D639:D642"/>
    <mergeCell ref="D569:D572"/>
    <mergeCell ref="D573:D576"/>
    <mergeCell ref="D577:D580"/>
    <mergeCell ref="D581:D584"/>
    <mergeCell ref="D585:D588"/>
    <mergeCell ref="D589:D592"/>
    <mergeCell ref="D593:D596"/>
    <mergeCell ref="D597:D600"/>
    <mergeCell ref="D601:D604"/>
    <mergeCell ref="D533:D536"/>
    <mergeCell ref="D537:D540"/>
    <mergeCell ref="D541:D544"/>
    <mergeCell ref="D545:D548"/>
    <mergeCell ref="D549:D552"/>
    <mergeCell ref="D553:D556"/>
    <mergeCell ref="D557:D560"/>
    <mergeCell ref="D561:D564"/>
    <mergeCell ref="D565:D568"/>
    <mergeCell ref="D497:D500"/>
    <mergeCell ref="D501:D504"/>
    <mergeCell ref="D505:D508"/>
    <mergeCell ref="D509:D512"/>
    <mergeCell ref="D513:D516"/>
    <mergeCell ref="D517:D520"/>
    <mergeCell ref="D521:D524"/>
    <mergeCell ref="D525:D528"/>
    <mergeCell ref="D529:D532"/>
    <mergeCell ref="D457:D460"/>
    <mergeCell ref="D461:D464"/>
    <mergeCell ref="D465:D468"/>
    <mergeCell ref="D469:D472"/>
    <mergeCell ref="D473:D480"/>
    <mergeCell ref="D481:D484"/>
    <mergeCell ref="D485:D488"/>
    <mergeCell ref="D489:D492"/>
    <mergeCell ref="D493:D496"/>
    <mergeCell ref="D420:D423"/>
    <mergeCell ref="D424:D427"/>
    <mergeCell ref="D428:D431"/>
    <mergeCell ref="D432:D435"/>
    <mergeCell ref="D436:D439"/>
    <mergeCell ref="D440:D443"/>
    <mergeCell ref="D444:D447"/>
    <mergeCell ref="D448:D451"/>
    <mergeCell ref="D452:D456"/>
    <mergeCell ref="D384:D387"/>
    <mergeCell ref="D388:D391"/>
    <mergeCell ref="D392:D395"/>
    <mergeCell ref="D396:D399"/>
    <mergeCell ref="D400:D403"/>
    <mergeCell ref="D404:D407"/>
    <mergeCell ref="D408:D411"/>
    <mergeCell ref="D412:D415"/>
    <mergeCell ref="D416:D419"/>
    <mergeCell ref="D348:D351"/>
    <mergeCell ref="D352:D355"/>
    <mergeCell ref="D356:D359"/>
    <mergeCell ref="D360:D363"/>
    <mergeCell ref="D364:D367"/>
    <mergeCell ref="D368:D371"/>
    <mergeCell ref="D372:D375"/>
    <mergeCell ref="D376:D379"/>
    <mergeCell ref="D380:D383"/>
    <mergeCell ref="D312:D315"/>
    <mergeCell ref="D316:D319"/>
    <mergeCell ref="D320:D323"/>
    <mergeCell ref="D324:D327"/>
    <mergeCell ref="D328:D331"/>
    <mergeCell ref="D332:D335"/>
    <mergeCell ref="D336:D339"/>
    <mergeCell ref="D340:D343"/>
    <mergeCell ref="D344:D347"/>
    <mergeCell ref="D276:D279"/>
    <mergeCell ref="D280:D283"/>
    <mergeCell ref="D284:D287"/>
    <mergeCell ref="D288:D291"/>
    <mergeCell ref="D292:D295"/>
    <mergeCell ref="D296:D299"/>
    <mergeCell ref="D300:D303"/>
    <mergeCell ref="D304:D307"/>
    <mergeCell ref="D308:D311"/>
    <mergeCell ref="D240:D243"/>
    <mergeCell ref="D244:D247"/>
    <mergeCell ref="D248:D251"/>
    <mergeCell ref="D252:D255"/>
    <mergeCell ref="D256:D259"/>
    <mergeCell ref="D260:D263"/>
    <mergeCell ref="D264:D267"/>
    <mergeCell ref="D268:D271"/>
    <mergeCell ref="D272:D275"/>
    <mergeCell ref="D182:D185"/>
    <mergeCell ref="D186:D189"/>
    <mergeCell ref="D190:D196"/>
    <mergeCell ref="D197:D200"/>
    <mergeCell ref="D201:D204"/>
    <mergeCell ref="D205:D208"/>
    <mergeCell ref="D209:D213"/>
    <mergeCell ref="D214:D234"/>
    <mergeCell ref="D235:D239"/>
    <mergeCell ref="D108:D111"/>
    <mergeCell ref="D112:D117"/>
    <mergeCell ref="D118:D123"/>
    <mergeCell ref="D124:D126"/>
    <mergeCell ref="D127:D129"/>
    <mergeCell ref="D130:D133"/>
    <mergeCell ref="D134:D141"/>
    <mergeCell ref="D142:D145"/>
    <mergeCell ref="D146:D181"/>
    <mergeCell ref="C687:C690"/>
    <mergeCell ref="C691:C694"/>
    <mergeCell ref="C695:C698"/>
    <mergeCell ref="D2:D4"/>
    <mergeCell ref="D5:D8"/>
    <mergeCell ref="D9:D12"/>
    <mergeCell ref="D13:D16"/>
    <mergeCell ref="D17:D20"/>
    <mergeCell ref="D21:D24"/>
    <mergeCell ref="D25:D28"/>
    <mergeCell ref="D29:D36"/>
    <mergeCell ref="D37:D40"/>
    <mergeCell ref="D41:D44"/>
    <mergeCell ref="D45:D48"/>
    <mergeCell ref="D49:D52"/>
    <mergeCell ref="D53:D58"/>
    <mergeCell ref="D59:D62"/>
    <mergeCell ref="D63:D66"/>
    <mergeCell ref="D67:D71"/>
    <mergeCell ref="D72:D75"/>
    <mergeCell ref="D76:D91"/>
    <mergeCell ref="D92:D95"/>
    <mergeCell ref="D96:D103"/>
    <mergeCell ref="D104:D107"/>
    <mergeCell ref="C651:C654"/>
    <mergeCell ref="C655:C658"/>
    <mergeCell ref="C659:C662"/>
    <mergeCell ref="C663:C666"/>
    <mergeCell ref="C667:C670"/>
    <mergeCell ref="C671:C674"/>
    <mergeCell ref="C675:C678"/>
    <mergeCell ref="C679:C682"/>
    <mergeCell ref="C683:C686"/>
    <mergeCell ref="C615:C618"/>
    <mergeCell ref="C619:C622"/>
    <mergeCell ref="C623:C626"/>
    <mergeCell ref="C627:C630"/>
    <mergeCell ref="C631:C634"/>
    <mergeCell ref="C635:C638"/>
    <mergeCell ref="C639:C642"/>
    <mergeCell ref="C643:C646"/>
    <mergeCell ref="C647:C650"/>
    <mergeCell ref="C577:C580"/>
    <mergeCell ref="C581:C584"/>
    <mergeCell ref="C585:C588"/>
    <mergeCell ref="C589:C592"/>
    <mergeCell ref="C593:C596"/>
    <mergeCell ref="C597:C600"/>
    <mergeCell ref="C601:C604"/>
    <mergeCell ref="C605:C610"/>
    <mergeCell ref="C611:C614"/>
    <mergeCell ref="C541:C544"/>
    <mergeCell ref="C545:C548"/>
    <mergeCell ref="C549:C552"/>
    <mergeCell ref="C553:C556"/>
    <mergeCell ref="C557:C560"/>
    <mergeCell ref="C561:C564"/>
    <mergeCell ref="C565:C568"/>
    <mergeCell ref="C569:C572"/>
    <mergeCell ref="C573:C576"/>
    <mergeCell ref="C505:C508"/>
    <mergeCell ref="C509:C512"/>
    <mergeCell ref="C513:C516"/>
    <mergeCell ref="C517:C520"/>
    <mergeCell ref="C521:C524"/>
    <mergeCell ref="C525:C528"/>
    <mergeCell ref="C529:C532"/>
    <mergeCell ref="C533:C536"/>
    <mergeCell ref="C537:C540"/>
    <mergeCell ref="C469:C472"/>
    <mergeCell ref="C473:C476"/>
    <mergeCell ref="C477:C480"/>
    <mergeCell ref="C481:C484"/>
    <mergeCell ref="C485:C488"/>
    <mergeCell ref="C489:C492"/>
    <mergeCell ref="C493:C496"/>
    <mergeCell ref="C497:C500"/>
    <mergeCell ref="C501:C504"/>
    <mergeCell ref="C432:C435"/>
    <mergeCell ref="C436:C439"/>
    <mergeCell ref="C440:C443"/>
    <mergeCell ref="C444:C447"/>
    <mergeCell ref="C448:C451"/>
    <mergeCell ref="C452:C456"/>
    <mergeCell ref="C457:C460"/>
    <mergeCell ref="C461:C464"/>
    <mergeCell ref="C465:C468"/>
    <mergeCell ref="C396:C399"/>
    <mergeCell ref="C400:C403"/>
    <mergeCell ref="C404:C407"/>
    <mergeCell ref="C408:C411"/>
    <mergeCell ref="C412:C415"/>
    <mergeCell ref="C416:C419"/>
    <mergeCell ref="C420:C423"/>
    <mergeCell ref="C424:C427"/>
    <mergeCell ref="C428:C431"/>
    <mergeCell ref="C360:C363"/>
    <mergeCell ref="C364:C367"/>
    <mergeCell ref="C368:C371"/>
    <mergeCell ref="C372:C375"/>
    <mergeCell ref="C376:C379"/>
    <mergeCell ref="C380:C383"/>
    <mergeCell ref="C384:C387"/>
    <mergeCell ref="C388:C391"/>
    <mergeCell ref="C392:C395"/>
    <mergeCell ref="C324:C327"/>
    <mergeCell ref="C328:C331"/>
    <mergeCell ref="C332:C335"/>
    <mergeCell ref="C336:C339"/>
    <mergeCell ref="C340:C343"/>
    <mergeCell ref="C344:C347"/>
    <mergeCell ref="C348:C351"/>
    <mergeCell ref="C352:C355"/>
    <mergeCell ref="C356:C359"/>
    <mergeCell ref="C288:C291"/>
    <mergeCell ref="C292:C295"/>
    <mergeCell ref="C296:C299"/>
    <mergeCell ref="C300:C303"/>
    <mergeCell ref="C304:C307"/>
    <mergeCell ref="C308:C311"/>
    <mergeCell ref="C312:C315"/>
    <mergeCell ref="C316:C319"/>
    <mergeCell ref="C320:C323"/>
    <mergeCell ref="C252:C255"/>
    <mergeCell ref="C256:C259"/>
    <mergeCell ref="C260:C263"/>
    <mergeCell ref="C264:C267"/>
    <mergeCell ref="C268:C271"/>
    <mergeCell ref="C272:C275"/>
    <mergeCell ref="C276:C279"/>
    <mergeCell ref="C280:C283"/>
    <mergeCell ref="C284:C287"/>
    <mergeCell ref="C209:C213"/>
    <mergeCell ref="C214:C219"/>
    <mergeCell ref="C220:C227"/>
    <mergeCell ref="C228:C231"/>
    <mergeCell ref="C232:C234"/>
    <mergeCell ref="C235:C239"/>
    <mergeCell ref="C240:C243"/>
    <mergeCell ref="C244:C247"/>
    <mergeCell ref="C248:C251"/>
    <mergeCell ref="C171:C177"/>
    <mergeCell ref="C178:C181"/>
    <mergeCell ref="C182:C185"/>
    <mergeCell ref="C186:C189"/>
    <mergeCell ref="C190:C192"/>
    <mergeCell ref="C193:C196"/>
    <mergeCell ref="C197:C200"/>
    <mergeCell ref="C201:C204"/>
    <mergeCell ref="C205:C208"/>
    <mergeCell ref="C124:C126"/>
    <mergeCell ref="C127:C129"/>
    <mergeCell ref="C130:C133"/>
    <mergeCell ref="C134:C141"/>
    <mergeCell ref="C142:C145"/>
    <mergeCell ref="C146:C149"/>
    <mergeCell ref="C150:C152"/>
    <mergeCell ref="C153:C167"/>
    <mergeCell ref="C168:C170"/>
    <mergeCell ref="C80:C83"/>
    <mergeCell ref="C84:C91"/>
    <mergeCell ref="C92:C95"/>
    <mergeCell ref="C96:C99"/>
    <mergeCell ref="C100:C103"/>
    <mergeCell ref="C104:C107"/>
    <mergeCell ref="C108:C111"/>
    <mergeCell ref="C112:C117"/>
    <mergeCell ref="C118:C123"/>
    <mergeCell ref="B675:B678"/>
    <mergeCell ref="B679:B682"/>
    <mergeCell ref="B683:B686"/>
    <mergeCell ref="B687:B690"/>
    <mergeCell ref="B691:B694"/>
    <mergeCell ref="B695:B698"/>
    <mergeCell ref="C2:C4"/>
    <mergeCell ref="C5:C8"/>
    <mergeCell ref="C9:C12"/>
    <mergeCell ref="C13:C16"/>
    <mergeCell ref="C17:C20"/>
    <mergeCell ref="C21:C24"/>
    <mergeCell ref="C25:C28"/>
    <mergeCell ref="C29:C36"/>
    <mergeCell ref="C37:C40"/>
    <mergeCell ref="C41:C44"/>
    <mergeCell ref="C45:C48"/>
    <mergeCell ref="C49:C52"/>
    <mergeCell ref="C53:C58"/>
    <mergeCell ref="C59:C62"/>
    <mergeCell ref="C63:C66"/>
    <mergeCell ref="C67:C71"/>
    <mergeCell ref="C72:C75"/>
    <mergeCell ref="C76:C79"/>
    <mergeCell ref="B639:B642"/>
    <mergeCell ref="B643:B646"/>
    <mergeCell ref="B647:B650"/>
    <mergeCell ref="B651:B654"/>
    <mergeCell ref="B655:B658"/>
    <mergeCell ref="B659:B662"/>
    <mergeCell ref="B663:B666"/>
    <mergeCell ref="B667:B670"/>
    <mergeCell ref="B671:B674"/>
    <mergeCell ref="B601:B604"/>
    <mergeCell ref="B605:B610"/>
    <mergeCell ref="B611:B614"/>
    <mergeCell ref="B615:B618"/>
    <mergeCell ref="B619:B622"/>
    <mergeCell ref="B623:B626"/>
    <mergeCell ref="B627:B630"/>
    <mergeCell ref="B631:B634"/>
    <mergeCell ref="B635:B638"/>
    <mergeCell ref="B565:B568"/>
    <mergeCell ref="B569:B572"/>
    <mergeCell ref="B573:B576"/>
    <mergeCell ref="B577:B580"/>
    <mergeCell ref="B581:B584"/>
    <mergeCell ref="B585:B588"/>
    <mergeCell ref="B589:B592"/>
    <mergeCell ref="B593:B596"/>
    <mergeCell ref="B597:B600"/>
    <mergeCell ref="B529:B532"/>
    <mergeCell ref="B533:B536"/>
    <mergeCell ref="B537:B540"/>
    <mergeCell ref="B541:B544"/>
    <mergeCell ref="B545:B548"/>
    <mergeCell ref="B549:B552"/>
    <mergeCell ref="B553:B556"/>
    <mergeCell ref="B557:B560"/>
    <mergeCell ref="B561:B564"/>
    <mergeCell ref="B493:B496"/>
    <mergeCell ref="B497:B500"/>
    <mergeCell ref="B501:B504"/>
    <mergeCell ref="B505:B508"/>
    <mergeCell ref="B509:B512"/>
    <mergeCell ref="B513:B516"/>
    <mergeCell ref="B517:B520"/>
    <mergeCell ref="B521:B524"/>
    <mergeCell ref="B525:B528"/>
    <mergeCell ref="B452:B456"/>
    <mergeCell ref="B457:B460"/>
    <mergeCell ref="B461:B464"/>
    <mergeCell ref="B465:B468"/>
    <mergeCell ref="B469:B472"/>
    <mergeCell ref="B473:B480"/>
    <mergeCell ref="B481:B484"/>
    <mergeCell ref="B485:B488"/>
    <mergeCell ref="B489:B492"/>
    <mergeCell ref="B416:B419"/>
    <mergeCell ref="B420:B423"/>
    <mergeCell ref="B424:B427"/>
    <mergeCell ref="B428:B431"/>
    <mergeCell ref="B432:B435"/>
    <mergeCell ref="B436:B439"/>
    <mergeCell ref="B440:B443"/>
    <mergeCell ref="B444:B447"/>
    <mergeCell ref="B448:B451"/>
    <mergeCell ref="B380:B383"/>
    <mergeCell ref="B384:B387"/>
    <mergeCell ref="B388:B391"/>
    <mergeCell ref="B392:B395"/>
    <mergeCell ref="B396:B399"/>
    <mergeCell ref="B400:B403"/>
    <mergeCell ref="B404:B407"/>
    <mergeCell ref="B408:B411"/>
    <mergeCell ref="B412:B415"/>
    <mergeCell ref="B344:B347"/>
    <mergeCell ref="B348:B351"/>
    <mergeCell ref="B352:B355"/>
    <mergeCell ref="B356:B359"/>
    <mergeCell ref="B360:B363"/>
    <mergeCell ref="B364:B367"/>
    <mergeCell ref="B368:B371"/>
    <mergeCell ref="B372:B375"/>
    <mergeCell ref="B376:B379"/>
    <mergeCell ref="B308:B311"/>
    <mergeCell ref="B312:B315"/>
    <mergeCell ref="B316:B319"/>
    <mergeCell ref="B320:B323"/>
    <mergeCell ref="B324:B327"/>
    <mergeCell ref="B328:B331"/>
    <mergeCell ref="B332:B335"/>
    <mergeCell ref="B336:B339"/>
    <mergeCell ref="B340:B343"/>
    <mergeCell ref="B272:B275"/>
    <mergeCell ref="B276:B279"/>
    <mergeCell ref="B280:B283"/>
    <mergeCell ref="B284:B287"/>
    <mergeCell ref="B288:B291"/>
    <mergeCell ref="B292:B295"/>
    <mergeCell ref="B296:B299"/>
    <mergeCell ref="B300:B303"/>
    <mergeCell ref="B304:B307"/>
    <mergeCell ref="B235:B239"/>
    <mergeCell ref="B240:B243"/>
    <mergeCell ref="B244:B247"/>
    <mergeCell ref="B248:B251"/>
    <mergeCell ref="B252:B255"/>
    <mergeCell ref="B256:B259"/>
    <mergeCell ref="B260:B263"/>
    <mergeCell ref="B264:B267"/>
    <mergeCell ref="B268:B271"/>
    <mergeCell ref="B146:B181"/>
    <mergeCell ref="B182:B185"/>
    <mergeCell ref="B186:B189"/>
    <mergeCell ref="B190:B196"/>
    <mergeCell ref="B197:B200"/>
    <mergeCell ref="B201:B204"/>
    <mergeCell ref="B205:B208"/>
    <mergeCell ref="B209:B213"/>
    <mergeCell ref="B214:B234"/>
    <mergeCell ref="B104:B107"/>
    <mergeCell ref="B108:B111"/>
    <mergeCell ref="B112:B117"/>
    <mergeCell ref="B118:B123"/>
    <mergeCell ref="B124:B126"/>
    <mergeCell ref="B127:B129"/>
    <mergeCell ref="B130:B133"/>
    <mergeCell ref="B134:B141"/>
    <mergeCell ref="B142:B145"/>
    <mergeCell ref="A683:A686"/>
    <mergeCell ref="A687:A690"/>
    <mergeCell ref="A691:A694"/>
    <mergeCell ref="A695:A698"/>
    <mergeCell ref="B2:B4"/>
    <mergeCell ref="B5:B8"/>
    <mergeCell ref="B9:B12"/>
    <mergeCell ref="B13:B16"/>
    <mergeCell ref="B17:B20"/>
    <mergeCell ref="B21:B24"/>
    <mergeCell ref="B25:B28"/>
    <mergeCell ref="B29:B36"/>
    <mergeCell ref="B37:B40"/>
    <mergeCell ref="B41:B44"/>
    <mergeCell ref="B45:B48"/>
    <mergeCell ref="B49:B52"/>
    <mergeCell ref="B53:B58"/>
    <mergeCell ref="B59:B62"/>
    <mergeCell ref="B63:B66"/>
    <mergeCell ref="B67:B71"/>
    <mergeCell ref="B72:B75"/>
    <mergeCell ref="B76:B91"/>
    <mergeCell ref="B92:B95"/>
    <mergeCell ref="B96:B103"/>
    <mergeCell ref="A647:A650"/>
    <mergeCell ref="A651:A654"/>
    <mergeCell ref="A655:A658"/>
    <mergeCell ref="A659:A662"/>
    <mergeCell ref="A663:A666"/>
    <mergeCell ref="A667:A670"/>
    <mergeCell ref="A671:A674"/>
    <mergeCell ref="A675:A678"/>
    <mergeCell ref="A679:A682"/>
    <mergeCell ref="A611:A614"/>
    <mergeCell ref="A615:A618"/>
    <mergeCell ref="A619:A622"/>
    <mergeCell ref="A623:A626"/>
    <mergeCell ref="A627:A630"/>
    <mergeCell ref="A631:A634"/>
    <mergeCell ref="A635:A638"/>
    <mergeCell ref="A639:A642"/>
    <mergeCell ref="A643:A646"/>
    <mergeCell ref="A573:A576"/>
    <mergeCell ref="A577:A580"/>
    <mergeCell ref="A581:A584"/>
    <mergeCell ref="A585:A588"/>
    <mergeCell ref="A589:A592"/>
    <mergeCell ref="A593:A596"/>
    <mergeCell ref="A597:A600"/>
    <mergeCell ref="A601:A604"/>
    <mergeCell ref="A605:A610"/>
    <mergeCell ref="A537:A540"/>
    <mergeCell ref="A541:A544"/>
    <mergeCell ref="A545:A548"/>
    <mergeCell ref="A549:A552"/>
    <mergeCell ref="A553:A556"/>
    <mergeCell ref="A557:A560"/>
    <mergeCell ref="A561:A564"/>
    <mergeCell ref="A565:A568"/>
    <mergeCell ref="A569:A572"/>
    <mergeCell ref="A501:A504"/>
    <mergeCell ref="A505:A508"/>
    <mergeCell ref="A509:A512"/>
    <mergeCell ref="A513:A516"/>
    <mergeCell ref="A517:A520"/>
    <mergeCell ref="A521:A524"/>
    <mergeCell ref="A525:A528"/>
    <mergeCell ref="A529:A532"/>
    <mergeCell ref="A533:A536"/>
    <mergeCell ref="A461:A464"/>
    <mergeCell ref="A465:A468"/>
    <mergeCell ref="A469:A472"/>
    <mergeCell ref="A473:A480"/>
    <mergeCell ref="A481:A484"/>
    <mergeCell ref="A485:A488"/>
    <mergeCell ref="A489:A492"/>
    <mergeCell ref="A493:A496"/>
    <mergeCell ref="A497:A500"/>
    <mergeCell ref="A424:A427"/>
    <mergeCell ref="A428:A431"/>
    <mergeCell ref="A432:A435"/>
    <mergeCell ref="A436:A439"/>
    <mergeCell ref="A440:A443"/>
    <mergeCell ref="A444:A447"/>
    <mergeCell ref="A448:A451"/>
    <mergeCell ref="A452:A456"/>
    <mergeCell ref="A457:A460"/>
    <mergeCell ref="A388:A391"/>
    <mergeCell ref="A392:A395"/>
    <mergeCell ref="A396:A399"/>
    <mergeCell ref="A400:A403"/>
    <mergeCell ref="A404:A407"/>
    <mergeCell ref="A408:A411"/>
    <mergeCell ref="A412:A415"/>
    <mergeCell ref="A416:A419"/>
    <mergeCell ref="A420:A423"/>
    <mergeCell ref="A352:A355"/>
    <mergeCell ref="A356:A359"/>
    <mergeCell ref="A360:A363"/>
    <mergeCell ref="A364:A367"/>
    <mergeCell ref="A368:A371"/>
    <mergeCell ref="A372:A375"/>
    <mergeCell ref="A376:A379"/>
    <mergeCell ref="A380:A383"/>
    <mergeCell ref="A384:A387"/>
    <mergeCell ref="A316:A319"/>
    <mergeCell ref="A320:A323"/>
    <mergeCell ref="A324:A327"/>
    <mergeCell ref="A328:A331"/>
    <mergeCell ref="A332:A335"/>
    <mergeCell ref="A336:A339"/>
    <mergeCell ref="A340:A343"/>
    <mergeCell ref="A344:A347"/>
    <mergeCell ref="A348:A351"/>
    <mergeCell ref="A280:A283"/>
    <mergeCell ref="A284:A287"/>
    <mergeCell ref="A288:A291"/>
    <mergeCell ref="A292:A295"/>
    <mergeCell ref="A296:A299"/>
    <mergeCell ref="A300:A303"/>
    <mergeCell ref="A304:A307"/>
    <mergeCell ref="A308:A311"/>
    <mergeCell ref="A312:A315"/>
    <mergeCell ref="A244:A247"/>
    <mergeCell ref="A248:A251"/>
    <mergeCell ref="A252:A255"/>
    <mergeCell ref="A256:A259"/>
    <mergeCell ref="A260:A263"/>
    <mergeCell ref="A264:A267"/>
    <mergeCell ref="A268:A271"/>
    <mergeCell ref="A272:A275"/>
    <mergeCell ref="A276:A279"/>
    <mergeCell ref="A186:A189"/>
    <mergeCell ref="A190:A196"/>
    <mergeCell ref="A197:A200"/>
    <mergeCell ref="A201:A204"/>
    <mergeCell ref="A205:A208"/>
    <mergeCell ref="A209:A213"/>
    <mergeCell ref="A214:A234"/>
    <mergeCell ref="A235:A239"/>
    <mergeCell ref="A240:A243"/>
    <mergeCell ref="A112:A117"/>
    <mergeCell ref="A118:A123"/>
    <mergeCell ref="A124:A126"/>
    <mergeCell ref="A127:A129"/>
    <mergeCell ref="A130:A133"/>
    <mergeCell ref="A134:A141"/>
    <mergeCell ref="A142:A145"/>
    <mergeCell ref="A146:A181"/>
    <mergeCell ref="A182:A185"/>
    <mergeCell ref="H234:M234"/>
    <mergeCell ref="H238:M238"/>
    <mergeCell ref="A2:A4"/>
    <mergeCell ref="A5:A8"/>
    <mergeCell ref="A9:A12"/>
    <mergeCell ref="A13:A16"/>
    <mergeCell ref="A17:A20"/>
    <mergeCell ref="A21:A24"/>
    <mergeCell ref="A25:A28"/>
    <mergeCell ref="A29:A36"/>
    <mergeCell ref="A37:A40"/>
    <mergeCell ref="A41:A44"/>
    <mergeCell ref="A45:A48"/>
    <mergeCell ref="A49:A52"/>
    <mergeCell ref="A53:A58"/>
    <mergeCell ref="A59:A62"/>
    <mergeCell ref="A63:A66"/>
    <mergeCell ref="A67:A71"/>
    <mergeCell ref="A72:A75"/>
    <mergeCell ref="A76:A91"/>
    <mergeCell ref="A92:A95"/>
    <mergeCell ref="A96:A103"/>
    <mergeCell ref="A104:A107"/>
    <mergeCell ref="A108:A111"/>
    <mergeCell ref="H170:M170"/>
    <mergeCell ref="H173:M173"/>
    <mergeCell ref="H176:M176"/>
    <mergeCell ref="H181:M181"/>
    <mergeCell ref="H192:M192"/>
    <mergeCell ref="H195:M195"/>
    <mergeCell ref="H222:M222"/>
    <mergeCell ref="H225:M225"/>
    <mergeCell ref="H231:M231"/>
    <mergeCell ref="H71:M71"/>
    <mergeCell ref="H117:M117"/>
    <mergeCell ref="H126:M126"/>
    <mergeCell ref="H129:M129"/>
    <mergeCell ref="H138:M138"/>
    <mergeCell ref="H141:M141"/>
    <mergeCell ref="H148:M148"/>
    <mergeCell ref="H152:M152"/>
    <mergeCell ref="H155:M155"/>
    <mergeCell ref="A1:M1"/>
    <mergeCell ref="G2:M2"/>
    <mergeCell ref="H3:J3"/>
    <mergeCell ref="K3:M3"/>
    <mergeCell ref="H29:M29"/>
    <mergeCell ref="H30:M30"/>
    <mergeCell ref="H34:M34"/>
    <mergeCell ref="H36:M36"/>
    <mergeCell ref="H54:M54"/>
  </mergeCells>
  <pageMargins left="0.156944444444444" right="0.156944444444444" top="0.27500000000000002" bottom="0.27500000000000002" header="7.8472222222222193E-2" footer="7.8472222222222193E-2"/>
  <pageSetup paperSize="9" scale="76" fitToHeight="0" orientation="portrait" horizontalDpi="300" r:id="rId1"/>
  <rowBreaks count="6" manualBreakCount="6">
    <brk id="66" max="16383" man="1"/>
    <brk id="133" max="16383" man="1"/>
    <brk id="200" max="16383" man="1"/>
    <brk id="267" max="16383" man="1"/>
    <brk id="468" max="16383" man="1"/>
    <brk id="670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workbookViewId="0">
      <selection activeCell="I15" sqref="I15"/>
    </sheetView>
  </sheetViews>
  <sheetFormatPr defaultColWidth="9.140625" defaultRowHeight="15"/>
  <cols>
    <col min="1" max="1" width="24.85546875" style="17" customWidth="1"/>
    <col min="2" max="2" width="17" style="17" customWidth="1"/>
    <col min="3" max="3" width="15.7109375" style="17" customWidth="1"/>
    <col min="4" max="4" width="13.28515625" style="17" customWidth="1"/>
    <col min="5" max="5" width="16.140625" style="17" customWidth="1"/>
    <col min="6" max="6" width="14.28515625" style="17" customWidth="1"/>
    <col min="7" max="7" width="14.140625" style="17" customWidth="1"/>
    <col min="8" max="8" width="15.140625" style="17" customWidth="1"/>
    <col min="9" max="9" width="16.42578125" style="17" customWidth="1"/>
    <col min="10" max="10" width="15.140625" style="17" customWidth="1"/>
    <col min="11" max="16384" width="9.140625" style="17"/>
  </cols>
  <sheetData>
    <row r="1" spans="1:10" ht="36.6" customHeight="1">
      <c r="A1" s="73" t="s">
        <v>662</v>
      </c>
      <c r="B1" s="74"/>
      <c r="C1" s="74"/>
      <c r="D1" s="74"/>
      <c r="E1" s="74"/>
      <c r="F1" s="74"/>
      <c r="G1" s="74"/>
      <c r="H1" s="74"/>
      <c r="I1" s="74"/>
      <c r="J1" s="74"/>
    </row>
    <row r="2" spans="1:10" ht="19.149999999999999" customHeight="1">
      <c r="A2" s="79" t="s">
        <v>663</v>
      </c>
      <c r="B2" s="75" t="s">
        <v>664</v>
      </c>
      <c r="C2" s="76"/>
      <c r="D2" s="76"/>
      <c r="E2" s="76"/>
      <c r="F2" s="76"/>
      <c r="G2" s="76"/>
      <c r="H2" s="76"/>
      <c r="I2" s="76"/>
      <c r="J2" s="81" t="s">
        <v>665</v>
      </c>
    </row>
    <row r="3" spans="1:10" ht="47.25">
      <c r="A3" s="80"/>
      <c r="B3" s="18" t="s">
        <v>13</v>
      </c>
      <c r="C3" s="18" t="s">
        <v>60</v>
      </c>
      <c r="D3" s="18" t="s">
        <v>106</v>
      </c>
      <c r="E3" s="18" t="s">
        <v>190</v>
      </c>
      <c r="F3" s="18" t="s">
        <v>202</v>
      </c>
      <c r="G3" s="18" t="s">
        <v>226</v>
      </c>
      <c r="H3" s="18" t="s">
        <v>259</v>
      </c>
      <c r="I3" s="18" t="s">
        <v>666</v>
      </c>
      <c r="J3" s="81"/>
    </row>
    <row r="4" spans="1:10" ht="31.5">
      <c r="A4" s="19" t="s">
        <v>667</v>
      </c>
      <c r="B4" s="19">
        <v>5</v>
      </c>
      <c r="C4" s="19">
        <v>7</v>
      </c>
      <c r="D4" s="19">
        <v>12</v>
      </c>
      <c r="E4" s="19">
        <v>2</v>
      </c>
      <c r="F4" s="19">
        <v>3</v>
      </c>
      <c r="G4" s="19">
        <v>4</v>
      </c>
      <c r="H4" s="19">
        <v>6</v>
      </c>
      <c r="I4" s="19">
        <v>13</v>
      </c>
      <c r="J4" s="20">
        <f t="shared" ref="J4:J9" si="0">SUM(B4:I4)</f>
        <v>52</v>
      </c>
    </row>
    <row r="5" spans="1:10" ht="31.5">
      <c r="A5" s="19" t="s">
        <v>668</v>
      </c>
      <c r="B5" s="19">
        <v>1</v>
      </c>
      <c r="C5" s="19">
        <v>0</v>
      </c>
      <c r="D5" s="19">
        <v>0</v>
      </c>
      <c r="E5" s="19">
        <v>0</v>
      </c>
      <c r="F5" s="19">
        <v>0</v>
      </c>
      <c r="G5" s="19">
        <v>0</v>
      </c>
      <c r="H5" s="19">
        <v>1</v>
      </c>
      <c r="I5" s="19">
        <v>6</v>
      </c>
      <c r="J5" s="20">
        <f t="shared" si="0"/>
        <v>8</v>
      </c>
    </row>
    <row r="6" spans="1:10" ht="31.5">
      <c r="A6" s="19" t="s">
        <v>669</v>
      </c>
      <c r="B6" s="19">
        <v>0</v>
      </c>
      <c r="C6" s="19">
        <v>0</v>
      </c>
      <c r="D6" s="19">
        <v>0</v>
      </c>
      <c r="E6" s="19">
        <v>0</v>
      </c>
      <c r="F6" s="19">
        <v>0</v>
      </c>
      <c r="G6" s="19">
        <v>0</v>
      </c>
      <c r="H6" s="19">
        <v>7</v>
      </c>
      <c r="I6" s="19">
        <v>15</v>
      </c>
      <c r="J6" s="20">
        <f t="shared" si="0"/>
        <v>22</v>
      </c>
    </row>
    <row r="7" spans="1:10" ht="31.5">
      <c r="A7" s="19" t="s">
        <v>474</v>
      </c>
      <c r="B7" s="19">
        <v>0</v>
      </c>
      <c r="C7" s="19">
        <v>0</v>
      </c>
      <c r="D7" s="19">
        <v>0</v>
      </c>
      <c r="E7" s="19">
        <v>0</v>
      </c>
      <c r="F7" s="19">
        <v>0</v>
      </c>
      <c r="G7" s="19">
        <v>0</v>
      </c>
      <c r="H7" s="19">
        <v>4</v>
      </c>
      <c r="I7" s="19">
        <v>16</v>
      </c>
      <c r="J7" s="20">
        <f t="shared" si="0"/>
        <v>20</v>
      </c>
    </row>
    <row r="8" spans="1:10" ht="30" customHeight="1">
      <c r="A8" s="19" t="s">
        <v>670</v>
      </c>
      <c r="B8" s="19">
        <v>4</v>
      </c>
      <c r="C8" s="19">
        <v>4</v>
      </c>
      <c r="D8" s="19">
        <v>8</v>
      </c>
      <c r="E8" s="19">
        <v>1</v>
      </c>
      <c r="F8" s="19">
        <v>3</v>
      </c>
      <c r="G8" s="19">
        <v>4</v>
      </c>
      <c r="H8" s="19">
        <v>8</v>
      </c>
      <c r="I8" s="19">
        <v>17</v>
      </c>
      <c r="J8" s="20">
        <f t="shared" si="0"/>
        <v>49</v>
      </c>
    </row>
    <row r="9" spans="1:10" ht="27.6" customHeight="1">
      <c r="A9" s="20" t="s">
        <v>671</v>
      </c>
      <c r="B9" s="20">
        <f t="shared" ref="B9:I9" si="1">SUM(B4:B8)</f>
        <v>10</v>
      </c>
      <c r="C9" s="20">
        <f t="shared" si="1"/>
        <v>11</v>
      </c>
      <c r="D9" s="20">
        <f t="shared" si="1"/>
        <v>20</v>
      </c>
      <c r="E9" s="20">
        <f t="shared" si="1"/>
        <v>3</v>
      </c>
      <c r="F9" s="20">
        <f t="shared" si="1"/>
        <v>6</v>
      </c>
      <c r="G9" s="20">
        <f t="shared" si="1"/>
        <v>8</v>
      </c>
      <c r="H9" s="20">
        <f t="shared" si="1"/>
        <v>26</v>
      </c>
      <c r="I9" s="20">
        <f t="shared" si="1"/>
        <v>67</v>
      </c>
      <c r="J9" s="23">
        <f t="shared" si="0"/>
        <v>151</v>
      </c>
    </row>
    <row r="10" spans="1:10" ht="37.15" customHeight="1">
      <c r="A10" s="77" t="s">
        <v>672</v>
      </c>
      <c r="B10" s="77"/>
      <c r="C10" s="77"/>
      <c r="D10" s="77"/>
      <c r="E10" s="77"/>
      <c r="F10" s="77"/>
      <c r="G10" s="77"/>
      <c r="H10" s="77"/>
      <c r="I10" s="77"/>
      <c r="J10" s="77"/>
    </row>
    <row r="11" spans="1:10" s="16" customFormat="1" ht="33.6" customHeight="1">
      <c r="A11" s="78" t="s">
        <v>673</v>
      </c>
      <c r="B11" s="78"/>
      <c r="C11" s="21">
        <f>J4+J5+J6+J7</f>
        <v>102</v>
      </c>
      <c r="D11" s="22"/>
      <c r="E11" s="22"/>
      <c r="F11" s="22"/>
      <c r="G11" s="22"/>
      <c r="H11" s="22"/>
      <c r="I11" s="22"/>
      <c r="J11" s="22"/>
    </row>
    <row r="12" spans="1:10" s="16" customFormat="1" ht="37.9" customHeight="1">
      <c r="A12" s="78" t="s">
        <v>674</v>
      </c>
      <c r="B12" s="78"/>
      <c r="C12" s="21">
        <f>J8</f>
        <v>49</v>
      </c>
      <c r="D12" s="22"/>
      <c r="E12" s="22"/>
      <c r="F12" s="22"/>
      <c r="G12" s="22"/>
      <c r="H12" s="22"/>
      <c r="I12" s="22"/>
      <c r="J12" s="22"/>
    </row>
  </sheetData>
  <mergeCells count="7">
    <mergeCell ref="A1:J1"/>
    <mergeCell ref="B2:I2"/>
    <mergeCell ref="A10:J10"/>
    <mergeCell ref="A11:B11"/>
    <mergeCell ref="A12:B12"/>
    <mergeCell ref="A2:A3"/>
    <mergeCell ref="J2:J3"/>
  </mergeCells>
  <pageMargins left="0.70078740157480301" right="0.70078740157480301" top="0.75196850393700798" bottom="0.75196850393700798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31"/>
  <sheetViews>
    <sheetView workbookViewId="0">
      <pane ySplit="5" topLeftCell="A6" activePane="bottomLeft" state="frozen"/>
      <selection pane="bottomLeft" sqref="A1:I1"/>
    </sheetView>
  </sheetViews>
  <sheetFormatPr defaultColWidth="9.140625" defaultRowHeight="15"/>
  <cols>
    <col min="1" max="1" width="6.5703125" customWidth="1"/>
    <col min="2" max="2" width="27.5703125" customWidth="1"/>
    <col min="3" max="3" width="38.5703125" customWidth="1"/>
    <col min="4" max="4" width="21.42578125" customWidth="1"/>
    <col min="5" max="5" width="21.7109375" style="1" customWidth="1"/>
    <col min="6" max="6" width="28.42578125" style="1" customWidth="1"/>
    <col min="7" max="8" width="10.5703125" customWidth="1"/>
    <col min="9" max="9" width="55.42578125" customWidth="1"/>
  </cols>
  <sheetData>
    <row r="1" spans="1:9" ht="38.1" customHeight="1">
      <c r="A1" s="82" t="s">
        <v>675</v>
      </c>
      <c r="B1" s="82"/>
      <c r="C1" s="82"/>
      <c r="D1" s="82"/>
      <c r="E1" s="82"/>
      <c r="F1" s="82"/>
      <c r="G1" s="82"/>
      <c r="H1" s="82"/>
      <c r="I1" s="82"/>
    </row>
    <row r="2" spans="1:9" s="1" customFormat="1" ht="41.25" customHeight="1">
      <c r="A2" s="83" t="s">
        <v>676</v>
      </c>
      <c r="B2" s="84"/>
      <c r="C2" s="84"/>
      <c r="D2" s="84"/>
      <c r="E2" s="84"/>
      <c r="F2" s="84"/>
      <c r="G2" s="84"/>
      <c r="H2" s="84"/>
      <c r="I2" s="85"/>
    </row>
    <row r="3" spans="1:9">
      <c r="A3" s="86" t="s">
        <v>677</v>
      </c>
      <c r="B3" s="55" t="s">
        <v>2</v>
      </c>
      <c r="C3" s="55" t="s">
        <v>3</v>
      </c>
      <c r="D3" s="55" t="s">
        <v>5</v>
      </c>
      <c r="E3" s="55" t="s">
        <v>6</v>
      </c>
      <c r="F3" s="55" t="s">
        <v>8</v>
      </c>
      <c r="G3" s="55" t="s">
        <v>9</v>
      </c>
      <c r="H3" s="55"/>
      <c r="I3" s="55" t="s">
        <v>678</v>
      </c>
    </row>
    <row r="4" spans="1:9">
      <c r="A4" s="87"/>
      <c r="B4" s="55"/>
      <c r="C4" s="55"/>
      <c r="D4" s="55"/>
      <c r="E4" s="55"/>
      <c r="F4" s="55"/>
      <c r="G4" s="55"/>
      <c r="H4" s="55"/>
      <c r="I4" s="55"/>
    </row>
    <row r="5" spans="1:9" ht="51" customHeight="1">
      <c r="A5" s="88"/>
      <c r="B5" s="55"/>
      <c r="C5" s="55"/>
      <c r="D5" s="55"/>
      <c r="E5" s="55"/>
      <c r="F5" s="55"/>
      <c r="G5" s="8" t="s">
        <v>11</v>
      </c>
      <c r="H5" s="8" t="s">
        <v>12</v>
      </c>
      <c r="I5" s="55"/>
    </row>
    <row r="6" spans="1:9" ht="30" customHeight="1">
      <c r="A6" s="2">
        <v>1</v>
      </c>
      <c r="B6" s="3" t="s">
        <v>679</v>
      </c>
      <c r="C6" s="3" t="s">
        <v>680</v>
      </c>
      <c r="D6" s="4" t="s">
        <v>350</v>
      </c>
      <c r="E6" s="4" t="s">
        <v>681</v>
      </c>
      <c r="F6" s="4" t="s">
        <v>682</v>
      </c>
      <c r="G6" s="9">
        <v>2031</v>
      </c>
      <c r="H6" s="9">
        <v>2033</v>
      </c>
      <c r="I6" s="3" t="s">
        <v>683</v>
      </c>
    </row>
    <row r="7" spans="1:9" ht="30" customHeight="1">
      <c r="A7" s="2">
        <v>2</v>
      </c>
      <c r="B7" s="3" t="s">
        <v>684</v>
      </c>
      <c r="C7" s="3" t="s">
        <v>685</v>
      </c>
      <c r="D7" s="4" t="s">
        <v>350</v>
      </c>
      <c r="E7" s="4" t="s">
        <v>681</v>
      </c>
      <c r="F7" s="4" t="s">
        <v>682</v>
      </c>
      <c r="G7" s="9">
        <v>2031</v>
      </c>
      <c r="H7" s="9">
        <v>2033</v>
      </c>
      <c r="I7" s="4" t="s">
        <v>686</v>
      </c>
    </row>
    <row r="8" spans="1:9" ht="30" customHeight="1">
      <c r="A8" s="2">
        <v>3</v>
      </c>
      <c r="B8" s="3" t="s">
        <v>687</v>
      </c>
      <c r="C8" s="3" t="s">
        <v>688</v>
      </c>
      <c r="D8" s="4" t="s">
        <v>350</v>
      </c>
      <c r="E8" s="4" t="s">
        <v>681</v>
      </c>
      <c r="F8" s="4" t="s">
        <v>682</v>
      </c>
      <c r="G8" s="9">
        <v>2031</v>
      </c>
      <c r="H8" s="9">
        <v>2033</v>
      </c>
      <c r="I8" s="4" t="s">
        <v>689</v>
      </c>
    </row>
    <row r="9" spans="1:9" ht="30" customHeight="1">
      <c r="A9" s="2">
        <v>4</v>
      </c>
      <c r="B9" s="3" t="s">
        <v>690</v>
      </c>
      <c r="C9" s="3" t="s">
        <v>691</v>
      </c>
      <c r="D9" s="4" t="s">
        <v>350</v>
      </c>
      <c r="E9" s="4" t="s">
        <v>681</v>
      </c>
      <c r="F9" s="4" t="s">
        <v>682</v>
      </c>
      <c r="G9" s="9">
        <v>2031</v>
      </c>
      <c r="H9" s="9">
        <v>2033</v>
      </c>
      <c r="I9" s="4" t="s">
        <v>692</v>
      </c>
    </row>
    <row r="10" spans="1:9" ht="30" customHeight="1">
      <c r="A10" s="2">
        <v>5</v>
      </c>
      <c r="B10" s="3" t="s">
        <v>693</v>
      </c>
      <c r="C10" s="3" t="s">
        <v>694</v>
      </c>
      <c r="D10" s="4" t="s">
        <v>350</v>
      </c>
      <c r="E10" s="4" t="s">
        <v>681</v>
      </c>
      <c r="F10" s="4" t="s">
        <v>682</v>
      </c>
      <c r="G10" s="9">
        <v>2031</v>
      </c>
      <c r="H10" s="9">
        <v>2033</v>
      </c>
      <c r="I10" s="4" t="s">
        <v>695</v>
      </c>
    </row>
    <row r="11" spans="1:9" ht="30" customHeight="1">
      <c r="A11" s="2">
        <v>6</v>
      </c>
      <c r="B11" s="3" t="s">
        <v>696</v>
      </c>
      <c r="C11" s="4" t="s">
        <v>697</v>
      </c>
      <c r="D11" s="4" t="s">
        <v>350</v>
      </c>
      <c r="E11" s="4" t="s">
        <v>698</v>
      </c>
      <c r="F11" s="4" t="s">
        <v>682</v>
      </c>
      <c r="G11" s="9">
        <v>2028</v>
      </c>
      <c r="H11" s="9">
        <v>2030</v>
      </c>
      <c r="I11" s="3" t="s">
        <v>699</v>
      </c>
    </row>
    <row r="12" spans="1:9" ht="30" customHeight="1">
      <c r="A12" s="2">
        <v>7</v>
      </c>
      <c r="B12" s="3" t="s">
        <v>700</v>
      </c>
      <c r="C12" s="4" t="s">
        <v>701</v>
      </c>
      <c r="D12" s="4" t="s">
        <v>350</v>
      </c>
      <c r="E12" s="4" t="s">
        <v>698</v>
      </c>
      <c r="F12" s="4" t="s">
        <v>682</v>
      </c>
      <c r="G12" s="9">
        <v>2028</v>
      </c>
      <c r="H12" s="9">
        <v>2030</v>
      </c>
      <c r="I12" s="3" t="s">
        <v>702</v>
      </c>
    </row>
    <row r="13" spans="1:9" ht="30" customHeight="1">
      <c r="A13" s="2">
        <v>8</v>
      </c>
      <c r="B13" s="3" t="s">
        <v>703</v>
      </c>
      <c r="C13" s="3" t="s">
        <v>704</v>
      </c>
      <c r="D13" s="4" t="s">
        <v>350</v>
      </c>
      <c r="E13" s="4" t="s">
        <v>698</v>
      </c>
      <c r="F13" s="4" t="s">
        <v>682</v>
      </c>
      <c r="G13" s="9">
        <v>2028</v>
      </c>
      <c r="H13" s="9">
        <v>2030</v>
      </c>
      <c r="I13" s="3" t="s">
        <v>705</v>
      </c>
    </row>
    <row r="14" spans="1:9" ht="30" customHeight="1">
      <c r="A14" s="2">
        <v>9</v>
      </c>
      <c r="B14" s="3" t="s">
        <v>706</v>
      </c>
      <c r="C14" s="3" t="s">
        <v>707</v>
      </c>
      <c r="D14" s="4" t="s">
        <v>350</v>
      </c>
      <c r="E14" s="3" t="s">
        <v>381</v>
      </c>
      <c r="F14" s="4" t="s">
        <v>682</v>
      </c>
      <c r="G14" s="10">
        <v>2027</v>
      </c>
      <c r="H14" s="10">
        <v>2029</v>
      </c>
      <c r="I14" s="3" t="s">
        <v>708</v>
      </c>
    </row>
    <row r="15" spans="1:9" ht="30" customHeight="1">
      <c r="A15" s="2">
        <v>10</v>
      </c>
      <c r="B15" s="3" t="s">
        <v>709</v>
      </c>
      <c r="C15" s="3" t="s">
        <v>710</v>
      </c>
      <c r="D15" s="4" t="s">
        <v>350</v>
      </c>
      <c r="E15" s="3" t="s">
        <v>381</v>
      </c>
      <c r="F15" s="4" t="s">
        <v>682</v>
      </c>
      <c r="G15" s="10">
        <v>2030</v>
      </c>
      <c r="H15" s="10">
        <v>2032</v>
      </c>
      <c r="I15" s="3" t="s">
        <v>711</v>
      </c>
    </row>
    <row r="16" spans="1:9" ht="30" customHeight="1">
      <c r="A16" s="2">
        <v>11</v>
      </c>
      <c r="B16" s="4" t="s">
        <v>712</v>
      </c>
      <c r="C16" s="3" t="s">
        <v>713</v>
      </c>
      <c r="D16" s="4" t="s">
        <v>350</v>
      </c>
      <c r="E16" s="3" t="s">
        <v>402</v>
      </c>
      <c r="F16" s="4" t="s">
        <v>682</v>
      </c>
      <c r="G16" s="10">
        <v>2026</v>
      </c>
      <c r="H16" s="10">
        <v>2028</v>
      </c>
      <c r="I16" s="3" t="s">
        <v>714</v>
      </c>
    </row>
    <row r="17" spans="1:9" ht="30" customHeight="1">
      <c r="A17" s="2">
        <v>12</v>
      </c>
      <c r="B17" s="3" t="s">
        <v>715</v>
      </c>
      <c r="C17" s="3" t="s">
        <v>716</v>
      </c>
      <c r="D17" s="4" t="s">
        <v>350</v>
      </c>
      <c r="E17" s="3" t="s">
        <v>381</v>
      </c>
      <c r="F17" s="4" t="s">
        <v>682</v>
      </c>
      <c r="G17" s="10">
        <v>2029</v>
      </c>
      <c r="H17" s="10">
        <v>2031</v>
      </c>
      <c r="I17" s="3" t="s">
        <v>717</v>
      </c>
    </row>
    <row r="18" spans="1:9" ht="30" customHeight="1">
      <c r="A18" s="2">
        <v>13</v>
      </c>
      <c r="B18" s="3" t="s">
        <v>718</v>
      </c>
      <c r="C18" s="3" t="s">
        <v>719</v>
      </c>
      <c r="D18" s="4" t="s">
        <v>350</v>
      </c>
      <c r="E18" s="3" t="s">
        <v>381</v>
      </c>
      <c r="F18" s="4" t="s">
        <v>682</v>
      </c>
      <c r="G18" s="10">
        <v>2030</v>
      </c>
      <c r="H18" s="10">
        <v>2032</v>
      </c>
      <c r="I18" s="3" t="s">
        <v>720</v>
      </c>
    </row>
    <row r="19" spans="1:9" ht="30" customHeight="1">
      <c r="A19" s="2">
        <v>14</v>
      </c>
      <c r="B19" s="5" t="s">
        <v>721</v>
      </c>
      <c r="C19" s="5" t="s">
        <v>722</v>
      </c>
      <c r="D19" s="4" t="s">
        <v>350</v>
      </c>
      <c r="E19" s="5" t="s">
        <v>362</v>
      </c>
      <c r="F19" s="5" t="s">
        <v>19</v>
      </c>
      <c r="G19" s="11">
        <v>2026</v>
      </c>
      <c r="H19" s="11">
        <v>2028</v>
      </c>
      <c r="I19" s="5" t="s">
        <v>723</v>
      </c>
    </row>
    <row r="20" spans="1:9" ht="30" customHeight="1">
      <c r="A20" s="2">
        <v>15</v>
      </c>
      <c r="B20" s="5" t="s">
        <v>724</v>
      </c>
      <c r="C20" s="5" t="s">
        <v>725</v>
      </c>
      <c r="D20" s="4" t="s">
        <v>350</v>
      </c>
      <c r="E20" s="5" t="s">
        <v>362</v>
      </c>
      <c r="F20" s="5" t="s">
        <v>19</v>
      </c>
      <c r="G20" s="11">
        <v>2026</v>
      </c>
      <c r="H20" s="11">
        <v>2028</v>
      </c>
      <c r="I20" s="5" t="s">
        <v>284</v>
      </c>
    </row>
    <row r="21" spans="1:9" ht="30" customHeight="1">
      <c r="A21" s="2">
        <v>16</v>
      </c>
      <c r="B21" s="5" t="s">
        <v>726</v>
      </c>
      <c r="C21" s="5" t="s">
        <v>727</v>
      </c>
      <c r="D21" s="4" t="s">
        <v>350</v>
      </c>
      <c r="E21" s="5" t="s">
        <v>362</v>
      </c>
      <c r="F21" s="5" t="s">
        <v>19</v>
      </c>
      <c r="G21" s="11">
        <v>2027</v>
      </c>
      <c r="H21" s="11">
        <v>2029</v>
      </c>
      <c r="I21" s="5" t="s">
        <v>284</v>
      </c>
    </row>
    <row r="22" spans="1:9" ht="30" customHeight="1">
      <c r="A22" s="2">
        <v>17</v>
      </c>
      <c r="B22" s="5" t="s">
        <v>728</v>
      </c>
      <c r="C22" s="5" t="s">
        <v>729</v>
      </c>
      <c r="D22" s="4" t="s">
        <v>350</v>
      </c>
      <c r="E22" s="5" t="s">
        <v>362</v>
      </c>
      <c r="F22" s="5" t="s">
        <v>19</v>
      </c>
      <c r="G22" s="11">
        <v>2027</v>
      </c>
      <c r="H22" s="11">
        <v>2029</v>
      </c>
      <c r="I22" s="5" t="s">
        <v>284</v>
      </c>
    </row>
    <row r="23" spans="1:9" ht="30" customHeight="1">
      <c r="A23" s="2">
        <v>18</v>
      </c>
      <c r="B23" s="5" t="s">
        <v>730</v>
      </c>
      <c r="C23" s="5" t="s">
        <v>731</v>
      </c>
      <c r="D23" s="4" t="s">
        <v>350</v>
      </c>
      <c r="E23" s="5" t="s">
        <v>362</v>
      </c>
      <c r="F23" s="12" t="s">
        <v>19</v>
      </c>
      <c r="G23" s="13">
        <v>2028</v>
      </c>
      <c r="H23" s="13">
        <v>2030</v>
      </c>
      <c r="I23" s="5" t="s">
        <v>732</v>
      </c>
    </row>
    <row r="24" spans="1:9" ht="30" customHeight="1">
      <c r="A24" s="2">
        <v>19</v>
      </c>
      <c r="B24" s="5" t="s">
        <v>733</v>
      </c>
      <c r="C24" s="5" t="s">
        <v>734</v>
      </c>
      <c r="D24" s="4" t="s">
        <v>350</v>
      </c>
      <c r="E24" s="5" t="s">
        <v>362</v>
      </c>
      <c r="F24" s="5" t="s">
        <v>19</v>
      </c>
      <c r="G24" s="13">
        <v>2028</v>
      </c>
      <c r="H24" s="13">
        <v>2030</v>
      </c>
      <c r="I24" s="5" t="s">
        <v>284</v>
      </c>
    </row>
    <row r="25" spans="1:9" ht="30" customHeight="1">
      <c r="A25" s="2">
        <v>20</v>
      </c>
      <c r="B25" s="5" t="s">
        <v>735</v>
      </c>
      <c r="C25" s="5" t="s">
        <v>736</v>
      </c>
      <c r="D25" s="4" t="s">
        <v>350</v>
      </c>
      <c r="E25" s="5" t="s">
        <v>362</v>
      </c>
      <c r="F25" s="5" t="s">
        <v>19</v>
      </c>
      <c r="G25" s="13">
        <v>2029</v>
      </c>
      <c r="H25" s="13">
        <v>2031</v>
      </c>
      <c r="I25" s="5" t="s">
        <v>284</v>
      </c>
    </row>
    <row r="26" spans="1:9" ht="30" customHeight="1">
      <c r="A26" s="2">
        <v>21</v>
      </c>
      <c r="B26" s="6" t="s">
        <v>737</v>
      </c>
      <c r="C26" s="6" t="s">
        <v>738</v>
      </c>
      <c r="D26" s="4" t="s">
        <v>350</v>
      </c>
      <c r="E26" s="6" t="s">
        <v>497</v>
      </c>
      <c r="F26" s="7" t="s">
        <v>739</v>
      </c>
      <c r="G26" s="14">
        <v>2026</v>
      </c>
      <c r="H26" s="14">
        <v>2028</v>
      </c>
      <c r="I26" s="5" t="s">
        <v>284</v>
      </c>
    </row>
    <row r="27" spans="1:9" ht="30" customHeight="1">
      <c r="A27" s="2">
        <v>22</v>
      </c>
      <c r="B27" s="7" t="s">
        <v>740</v>
      </c>
      <c r="C27" s="7" t="s">
        <v>741</v>
      </c>
      <c r="D27" s="4" t="s">
        <v>350</v>
      </c>
      <c r="E27" s="7" t="s">
        <v>742</v>
      </c>
      <c r="F27" s="7" t="s">
        <v>739</v>
      </c>
      <c r="G27" s="14">
        <v>2026</v>
      </c>
      <c r="H27" s="14">
        <v>2028</v>
      </c>
      <c r="I27" s="7" t="s">
        <v>743</v>
      </c>
    </row>
    <row r="28" spans="1:9" ht="30" customHeight="1">
      <c r="A28" s="2">
        <v>23</v>
      </c>
      <c r="B28" s="7" t="s">
        <v>744</v>
      </c>
      <c r="C28" s="7" t="s">
        <v>745</v>
      </c>
      <c r="D28" s="4" t="s">
        <v>350</v>
      </c>
      <c r="E28" s="7" t="s">
        <v>742</v>
      </c>
      <c r="F28" s="7" t="s">
        <v>739</v>
      </c>
      <c r="G28" s="14">
        <v>2027</v>
      </c>
      <c r="H28" s="14">
        <v>2029</v>
      </c>
      <c r="I28" s="7" t="s">
        <v>746</v>
      </c>
    </row>
    <row r="29" spans="1:9" ht="30" customHeight="1">
      <c r="A29" s="2">
        <v>24</v>
      </c>
      <c r="B29" s="7" t="s">
        <v>747</v>
      </c>
      <c r="C29" s="7" t="s">
        <v>748</v>
      </c>
      <c r="D29" s="4" t="s">
        <v>350</v>
      </c>
      <c r="E29" s="7" t="s">
        <v>497</v>
      </c>
      <c r="F29" s="7" t="s">
        <v>739</v>
      </c>
      <c r="G29" s="14">
        <v>2027</v>
      </c>
      <c r="H29" s="14">
        <v>2029</v>
      </c>
      <c r="I29" s="7" t="s">
        <v>749</v>
      </c>
    </row>
    <row r="30" spans="1:9" ht="30" customHeight="1">
      <c r="A30" s="2">
        <v>25</v>
      </c>
      <c r="B30" s="6" t="s">
        <v>750</v>
      </c>
      <c r="C30" s="7" t="s">
        <v>751</v>
      </c>
      <c r="D30" s="4" t="s">
        <v>350</v>
      </c>
      <c r="E30" s="7" t="s">
        <v>752</v>
      </c>
      <c r="F30" s="7" t="s">
        <v>739</v>
      </c>
      <c r="G30" s="14">
        <v>2028</v>
      </c>
      <c r="H30" s="14">
        <v>2030</v>
      </c>
      <c r="I30" s="7" t="s">
        <v>753</v>
      </c>
    </row>
    <row r="31" spans="1:9" ht="30" customHeight="1">
      <c r="A31" s="2">
        <v>26</v>
      </c>
      <c r="B31" s="7" t="s">
        <v>754</v>
      </c>
      <c r="C31" s="7" t="s">
        <v>755</v>
      </c>
      <c r="D31" s="4" t="s">
        <v>350</v>
      </c>
      <c r="E31" s="7" t="s">
        <v>381</v>
      </c>
      <c r="F31" s="7" t="s">
        <v>739</v>
      </c>
      <c r="G31" s="14">
        <v>2028</v>
      </c>
      <c r="H31" s="14">
        <v>2030</v>
      </c>
      <c r="I31" s="7" t="s">
        <v>756</v>
      </c>
    </row>
    <row r="32" spans="1:9" ht="30" customHeight="1">
      <c r="A32" s="2">
        <v>27</v>
      </c>
      <c r="B32" s="7" t="s">
        <v>757</v>
      </c>
      <c r="C32" s="7" t="s">
        <v>758</v>
      </c>
      <c r="D32" s="4" t="s">
        <v>350</v>
      </c>
      <c r="E32" s="7" t="s">
        <v>381</v>
      </c>
      <c r="F32" s="7" t="s">
        <v>739</v>
      </c>
      <c r="G32" s="14">
        <v>2029</v>
      </c>
      <c r="H32" s="14">
        <v>2031</v>
      </c>
      <c r="I32" s="7" t="s">
        <v>270</v>
      </c>
    </row>
    <row r="33" spans="1:9" ht="30" customHeight="1">
      <c r="A33" s="2">
        <v>28</v>
      </c>
      <c r="B33" s="6" t="s">
        <v>759</v>
      </c>
      <c r="C33" s="7" t="s">
        <v>760</v>
      </c>
      <c r="D33" s="4" t="s">
        <v>350</v>
      </c>
      <c r="E33" s="7" t="s">
        <v>752</v>
      </c>
      <c r="F33" s="7" t="s">
        <v>739</v>
      </c>
      <c r="G33" s="14">
        <v>2029</v>
      </c>
      <c r="H33" s="14">
        <v>2031</v>
      </c>
      <c r="I33" s="7" t="s">
        <v>761</v>
      </c>
    </row>
    <row r="34" spans="1:9" ht="30" customHeight="1">
      <c r="A34" s="2">
        <v>29</v>
      </c>
      <c r="B34" s="7" t="s">
        <v>762</v>
      </c>
      <c r="C34" s="7" t="s">
        <v>763</v>
      </c>
      <c r="D34" s="4" t="s">
        <v>350</v>
      </c>
      <c r="E34" s="7" t="s">
        <v>764</v>
      </c>
      <c r="F34" s="7" t="s">
        <v>739</v>
      </c>
      <c r="G34" s="14">
        <v>2029</v>
      </c>
      <c r="H34" s="14">
        <v>2031</v>
      </c>
      <c r="I34" s="7" t="s">
        <v>382</v>
      </c>
    </row>
    <row r="35" spans="1:9" ht="30" customHeight="1">
      <c r="A35" s="2">
        <v>30</v>
      </c>
      <c r="B35" s="7" t="s">
        <v>765</v>
      </c>
      <c r="C35" s="7" t="s">
        <v>766</v>
      </c>
      <c r="D35" s="4" t="s">
        <v>350</v>
      </c>
      <c r="E35" s="7" t="s">
        <v>497</v>
      </c>
      <c r="F35" s="7" t="s">
        <v>739</v>
      </c>
      <c r="G35" s="14">
        <v>2030</v>
      </c>
      <c r="H35" s="14">
        <v>2032</v>
      </c>
      <c r="I35" s="7" t="s">
        <v>756</v>
      </c>
    </row>
    <row r="36" spans="1:9" ht="30" customHeight="1">
      <c r="A36" s="2">
        <v>31</v>
      </c>
      <c r="B36" s="6" t="s">
        <v>767</v>
      </c>
      <c r="C36" s="7" t="s">
        <v>768</v>
      </c>
      <c r="D36" s="4" t="s">
        <v>350</v>
      </c>
      <c r="E36" s="7" t="s">
        <v>752</v>
      </c>
      <c r="F36" s="7" t="s">
        <v>739</v>
      </c>
      <c r="G36" s="14">
        <v>2030</v>
      </c>
      <c r="H36" s="14">
        <v>2032</v>
      </c>
      <c r="I36" s="7" t="s">
        <v>769</v>
      </c>
    </row>
    <row r="37" spans="1:9" ht="30" customHeight="1">
      <c r="A37" s="2">
        <v>32</v>
      </c>
      <c r="B37" s="6" t="s">
        <v>770</v>
      </c>
      <c r="C37" s="7" t="s">
        <v>771</v>
      </c>
      <c r="D37" s="4" t="s">
        <v>350</v>
      </c>
      <c r="E37" s="7" t="s">
        <v>742</v>
      </c>
      <c r="F37" s="7" t="s">
        <v>739</v>
      </c>
      <c r="G37" s="14">
        <v>2031</v>
      </c>
      <c r="H37" s="14">
        <v>2033</v>
      </c>
      <c r="I37" s="7" t="s">
        <v>772</v>
      </c>
    </row>
    <row r="38" spans="1:9" ht="30" customHeight="1">
      <c r="A38" s="2">
        <v>33</v>
      </c>
      <c r="B38" s="6" t="s">
        <v>773</v>
      </c>
      <c r="C38" s="7" t="s">
        <v>774</v>
      </c>
      <c r="D38" s="4" t="s">
        <v>350</v>
      </c>
      <c r="E38" s="7" t="s">
        <v>752</v>
      </c>
      <c r="F38" s="7" t="s">
        <v>739</v>
      </c>
      <c r="G38" s="14">
        <v>2031</v>
      </c>
      <c r="H38" s="14">
        <v>2033</v>
      </c>
      <c r="I38" s="7" t="s">
        <v>775</v>
      </c>
    </row>
    <row r="39" spans="1:9" ht="30" customHeight="1">
      <c r="A39" s="2">
        <v>34</v>
      </c>
      <c r="B39" s="7" t="s">
        <v>776</v>
      </c>
      <c r="C39" s="5" t="s">
        <v>777</v>
      </c>
      <c r="D39" s="4" t="s">
        <v>350</v>
      </c>
      <c r="E39" s="5" t="s">
        <v>402</v>
      </c>
      <c r="F39" s="7" t="s">
        <v>739</v>
      </c>
      <c r="G39" s="11">
        <v>2026</v>
      </c>
      <c r="H39" s="11">
        <v>2028</v>
      </c>
      <c r="I39" s="5" t="s">
        <v>408</v>
      </c>
    </row>
    <row r="40" spans="1:9" ht="30" customHeight="1">
      <c r="A40" s="2">
        <v>35</v>
      </c>
      <c r="B40" s="7" t="s">
        <v>778</v>
      </c>
      <c r="C40" s="5" t="s">
        <v>777</v>
      </c>
      <c r="D40" s="4" t="s">
        <v>350</v>
      </c>
      <c r="E40" s="5" t="s">
        <v>402</v>
      </c>
      <c r="F40" s="7" t="s">
        <v>739</v>
      </c>
      <c r="G40" s="11">
        <v>2026</v>
      </c>
      <c r="H40" s="11">
        <v>2028</v>
      </c>
      <c r="I40" s="5" t="s">
        <v>408</v>
      </c>
    </row>
    <row r="41" spans="1:9" ht="30" customHeight="1">
      <c r="A41" s="2">
        <v>36</v>
      </c>
      <c r="B41" s="7" t="s">
        <v>779</v>
      </c>
      <c r="C41" s="5" t="s">
        <v>780</v>
      </c>
      <c r="D41" s="4" t="s">
        <v>350</v>
      </c>
      <c r="E41" s="5" t="s">
        <v>430</v>
      </c>
      <c r="F41" s="7" t="s">
        <v>739</v>
      </c>
      <c r="G41" s="11">
        <v>2026</v>
      </c>
      <c r="H41" s="11">
        <v>2028</v>
      </c>
      <c r="I41" s="7" t="s">
        <v>781</v>
      </c>
    </row>
    <row r="42" spans="1:9" ht="30" customHeight="1">
      <c r="A42" s="2">
        <v>37</v>
      </c>
      <c r="B42" s="6" t="s">
        <v>782</v>
      </c>
      <c r="C42" s="5" t="s">
        <v>783</v>
      </c>
      <c r="D42" s="4" t="s">
        <v>350</v>
      </c>
      <c r="E42" s="5" t="s">
        <v>402</v>
      </c>
      <c r="F42" s="7" t="s">
        <v>739</v>
      </c>
      <c r="G42" s="11">
        <v>2027</v>
      </c>
      <c r="H42" s="11">
        <v>2029</v>
      </c>
      <c r="I42" s="7" t="s">
        <v>784</v>
      </c>
    </row>
    <row r="43" spans="1:9" ht="30" customHeight="1">
      <c r="A43" s="2">
        <v>38</v>
      </c>
      <c r="B43" s="6" t="s">
        <v>785</v>
      </c>
      <c r="C43" s="5" t="s">
        <v>783</v>
      </c>
      <c r="D43" s="4" t="s">
        <v>350</v>
      </c>
      <c r="E43" s="5" t="s">
        <v>402</v>
      </c>
      <c r="F43" s="7" t="s">
        <v>739</v>
      </c>
      <c r="G43" s="11">
        <v>2027</v>
      </c>
      <c r="H43" s="11">
        <v>2029</v>
      </c>
      <c r="I43" s="7" t="s">
        <v>786</v>
      </c>
    </row>
    <row r="44" spans="1:9" ht="30" customHeight="1">
      <c r="A44" s="2">
        <v>39</v>
      </c>
      <c r="B44" s="7" t="s">
        <v>787</v>
      </c>
      <c r="C44" s="5" t="s">
        <v>788</v>
      </c>
      <c r="D44" s="4" t="s">
        <v>350</v>
      </c>
      <c r="E44" s="5" t="s">
        <v>402</v>
      </c>
      <c r="F44" s="7" t="s">
        <v>739</v>
      </c>
      <c r="G44" s="11">
        <v>2027</v>
      </c>
      <c r="H44" s="11">
        <v>2029</v>
      </c>
      <c r="I44" s="7" t="s">
        <v>789</v>
      </c>
    </row>
    <row r="45" spans="1:9" ht="30" customHeight="1">
      <c r="A45" s="2">
        <v>40</v>
      </c>
      <c r="B45" s="7" t="s">
        <v>790</v>
      </c>
      <c r="C45" s="5" t="s">
        <v>791</v>
      </c>
      <c r="D45" s="4" t="s">
        <v>350</v>
      </c>
      <c r="E45" s="5" t="s">
        <v>402</v>
      </c>
      <c r="F45" s="7" t="s">
        <v>739</v>
      </c>
      <c r="G45" s="11">
        <v>2027</v>
      </c>
      <c r="H45" s="11">
        <v>2029</v>
      </c>
      <c r="I45" s="7" t="s">
        <v>786</v>
      </c>
    </row>
    <row r="46" spans="1:9" ht="30" customHeight="1">
      <c r="A46" s="2">
        <v>41</v>
      </c>
      <c r="B46" s="7" t="s">
        <v>792</v>
      </c>
      <c r="C46" s="5" t="s">
        <v>793</v>
      </c>
      <c r="D46" s="4" t="s">
        <v>350</v>
      </c>
      <c r="E46" s="5" t="s">
        <v>430</v>
      </c>
      <c r="F46" s="7" t="s">
        <v>739</v>
      </c>
      <c r="G46" s="11">
        <v>2028</v>
      </c>
      <c r="H46" s="11">
        <v>2030</v>
      </c>
      <c r="I46" s="7" t="s">
        <v>794</v>
      </c>
    </row>
    <row r="47" spans="1:9" ht="30" customHeight="1">
      <c r="A47" s="2">
        <v>42</v>
      </c>
      <c r="B47" s="7" t="s">
        <v>795</v>
      </c>
      <c r="C47" s="5" t="s">
        <v>793</v>
      </c>
      <c r="D47" s="4" t="s">
        <v>350</v>
      </c>
      <c r="E47" s="5" t="s">
        <v>430</v>
      </c>
      <c r="F47" s="7" t="s">
        <v>739</v>
      </c>
      <c r="G47" s="11">
        <v>2028</v>
      </c>
      <c r="H47" s="11">
        <v>2030</v>
      </c>
      <c r="I47" s="7" t="s">
        <v>796</v>
      </c>
    </row>
    <row r="48" spans="1:9" ht="30" customHeight="1">
      <c r="A48" s="2">
        <v>43</v>
      </c>
      <c r="B48" s="7" t="s">
        <v>797</v>
      </c>
      <c r="C48" s="5" t="s">
        <v>793</v>
      </c>
      <c r="D48" s="4" t="s">
        <v>350</v>
      </c>
      <c r="E48" s="5" t="s">
        <v>430</v>
      </c>
      <c r="F48" s="7" t="s">
        <v>739</v>
      </c>
      <c r="G48" s="11">
        <v>2028</v>
      </c>
      <c r="H48" s="11">
        <v>2030</v>
      </c>
      <c r="I48" s="7" t="s">
        <v>798</v>
      </c>
    </row>
    <row r="49" spans="1:9" ht="30" customHeight="1">
      <c r="A49" s="2">
        <v>44</v>
      </c>
      <c r="B49" s="7" t="s">
        <v>799</v>
      </c>
      <c r="C49" s="5" t="s">
        <v>800</v>
      </c>
      <c r="D49" s="4" t="s">
        <v>350</v>
      </c>
      <c r="E49" s="5" t="s">
        <v>430</v>
      </c>
      <c r="F49" s="7" t="s">
        <v>739</v>
      </c>
      <c r="G49" s="11">
        <v>2028</v>
      </c>
      <c r="H49" s="11">
        <v>2030</v>
      </c>
      <c r="I49" s="5" t="s">
        <v>408</v>
      </c>
    </row>
    <row r="50" spans="1:9" ht="30" customHeight="1">
      <c r="A50" s="2">
        <v>45</v>
      </c>
      <c r="B50" s="7" t="s">
        <v>801</v>
      </c>
      <c r="C50" s="5" t="s">
        <v>800</v>
      </c>
      <c r="D50" s="4" t="s">
        <v>350</v>
      </c>
      <c r="E50" s="5" t="s">
        <v>430</v>
      </c>
      <c r="F50" s="7" t="s">
        <v>739</v>
      </c>
      <c r="G50" s="11">
        <v>2028</v>
      </c>
      <c r="H50" s="11">
        <v>2030</v>
      </c>
      <c r="I50" s="5" t="s">
        <v>408</v>
      </c>
    </row>
    <row r="51" spans="1:9" ht="30" customHeight="1">
      <c r="A51" s="2">
        <v>46</v>
      </c>
      <c r="B51" s="7" t="s">
        <v>802</v>
      </c>
      <c r="C51" s="5" t="s">
        <v>803</v>
      </c>
      <c r="D51" s="4" t="s">
        <v>350</v>
      </c>
      <c r="E51" s="5" t="s">
        <v>430</v>
      </c>
      <c r="F51" s="7" t="s">
        <v>739</v>
      </c>
      <c r="G51" s="11">
        <v>2029</v>
      </c>
      <c r="H51" s="11">
        <v>2031</v>
      </c>
      <c r="I51" s="7" t="s">
        <v>804</v>
      </c>
    </row>
    <row r="52" spans="1:9" ht="30" customHeight="1">
      <c r="A52" s="2">
        <v>47</v>
      </c>
      <c r="B52" s="7" t="s">
        <v>805</v>
      </c>
      <c r="C52" s="5" t="s">
        <v>806</v>
      </c>
      <c r="D52" s="4" t="s">
        <v>350</v>
      </c>
      <c r="E52" s="5" t="s">
        <v>430</v>
      </c>
      <c r="F52" s="7" t="s">
        <v>739</v>
      </c>
      <c r="G52" s="11">
        <v>2029</v>
      </c>
      <c r="H52" s="11">
        <v>2031</v>
      </c>
      <c r="I52" s="7" t="s">
        <v>807</v>
      </c>
    </row>
    <row r="53" spans="1:9" ht="30" customHeight="1">
      <c r="A53" s="2">
        <v>48</v>
      </c>
      <c r="B53" s="7" t="s">
        <v>808</v>
      </c>
      <c r="C53" s="5" t="s">
        <v>809</v>
      </c>
      <c r="D53" s="4" t="s">
        <v>350</v>
      </c>
      <c r="E53" s="5" t="s">
        <v>430</v>
      </c>
      <c r="F53" s="7" t="s">
        <v>739</v>
      </c>
      <c r="G53" s="11">
        <v>2029</v>
      </c>
      <c r="H53" s="11">
        <v>2031</v>
      </c>
      <c r="I53" s="7" t="s">
        <v>804</v>
      </c>
    </row>
    <row r="54" spans="1:9" ht="30" customHeight="1">
      <c r="A54" s="2">
        <v>49</v>
      </c>
      <c r="B54" s="7" t="s">
        <v>810</v>
      </c>
      <c r="C54" s="5" t="s">
        <v>811</v>
      </c>
      <c r="D54" s="4" t="s">
        <v>350</v>
      </c>
      <c r="E54" s="5" t="s">
        <v>402</v>
      </c>
      <c r="F54" s="7" t="s">
        <v>739</v>
      </c>
      <c r="G54" s="11">
        <v>2030</v>
      </c>
      <c r="H54" s="11">
        <v>2032</v>
      </c>
      <c r="I54" s="5" t="s">
        <v>284</v>
      </c>
    </row>
    <row r="55" spans="1:9" ht="30" customHeight="1">
      <c r="A55" s="2">
        <v>50</v>
      </c>
      <c r="B55" s="7" t="s">
        <v>812</v>
      </c>
      <c r="C55" s="5" t="s">
        <v>813</v>
      </c>
      <c r="D55" s="4" t="s">
        <v>350</v>
      </c>
      <c r="E55" s="5" t="s">
        <v>402</v>
      </c>
      <c r="F55" s="7" t="s">
        <v>739</v>
      </c>
      <c r="G55" s="11">
        <v>2030</v>
      </c>
      <c r="H55" s="11">
        <v>2032</v>
      </c>
      <c r="I55" s="5" t="s">
        <v>284</v>
      </c>
    </row>
    <row r="56" spans="1:9" ht="30" customHeight="1">
      <c r="A56" s="2">
        <v>51</v>
      </c>
      <c r="B56" s="7" t="s">
        <v>814</v>
      </c>
      <c r="C56" s="5" t="s">
        <v>815</v>
      </c>
      <c r="D56" s="4" t="s">
        <v>350</v>
      </c>
      <c r="E56" s="5" t="s">
        <v>353</v>
      </c>
      <c r="F56" s="7" t="s">
        <v>739</v>
      </c>
      <c r="G56" s="11">
        <v>2031</v>
      </c>
      <c r="H56" s="11">
        <v>2033</v>
      </c>
      <c r="I56" s="7" t="s">
        <v>816</v>
      </c>
    </row>
    <row r="57" spans="1:9" ht="30" customHeight="1">
      <c r="A57" s="2">
        <v>52</v>
      </c>
      <c r="B57" s="7" t="s">
        <v>817</v>
      </c>
      <c r="C57" s="5" t="s">
        <v>815</v>
      </c>
      <c r="D57" s="4" t="s">
        <v>350</v>
      </c>
      <c r="E57" s="5" t="s">
        <v>353</v>
      </c>
      <c r="F57" s="7" t="s">
        <v>739</v>
      </c>
      <c r="G57" s="11">
        <v>2031</v>
      </c>
      <c r="H57" s="11">
        <v>2033</v>
      </c>
      <c r="I57" s="7" t="s">
        <v>818</v>
      </c>
    </row>
    <row r="58" spans="1:9" ht="30" customHeight="1">
      <c r="A58" s="2">
        <v>53</v>
      </c>
      <c r="B58" s="7" t="s">
        <v>819</v>
      </c>
      <c r="C58" s="5" t="s">
        <v>820</v>
      </c>
      <c r="D58" s="4" t="s">
        <v>350</v>
      </c>
      <c r="E58" s="5" t="s">
        <v>430</v>
      </c>
      <c r="F58" s="7" t="s">
        <v>739</v>
      </c>
      <c r="G58" s="11">
        <v>2032</v>
      </c>
      <c r="H58" s="11">
        <v>2034</v>
      </c>
      <c r="I58" s="7" t="s">
        <v>821</v>
      </c>
    </row>
    <row r="59" spans="1:9" ht="30" customHeight="1">
      <c r="A59" s="2">
        <v>54</v>
      </c>
      <c r="B59" s="7" t="s">
        <v>822</v>
      </c>
      <c r="C59" s="5" t="s">
        <v>820</v>
      </c>
      <c r="D59" s="4" t="s">
        <v>350</v>
      </c>
      <c r="E59" s="5" t="s">
        <v>430</v>
      </c>
      <c r="F59" s="7" t="s">
        <v>739</v>
      </c>
      <c r="G59" s="11">
        <v>2032</v>
      </c>
      <c r="H59" s="11">
        <v>2034</v>
      </c>
      <c r="I59" s="7" t="s">
        <v>821</v>
      </c>
    </row>
    <row r="60" spans="1:9" ht="30" customHeight="1">
      <c r="A60" s="2">
        <v>55</v>
      </c>
      <c r="B60" s="7" t="s">
        <v>823</v>
      </c>
      <c r="C60" s="5" t="s">
        <v>820</v>
      </c>
      <c r="D60" s="4" t="s">
        <v>350</v>
      </c>
      <c r="E60" s="5" t="s">
        <v>430</v>
      </c>
      <c r="F60" s="7" t="s">
        <v>739</v>
      </c>
      <c r="G60" s="11">
        <v>2032</v>
      </c>
      <c r="H60" s="11">
        <v>2034</v>
      </c>
      <c r="I60" s="7" t="s">
        <v>821</v>
      </c>
    </row>
    <row r="61" spans="1:9" ht="30" customHeight="1">
      <c r="A61" s="2">
        <v>56</v>
      </c>
      <c r="B61" s="7" t="s">
        <v>824</v>
      </c>
      <c r="C61" s="5" t="s">
        <v>820</v>
      </c>
      <c r="D61" s="4" t="s">
        <v>350</v>
      </c>
      <c r="E61" s="5" t="s">
        <v>430</v>
      </c>
      <c r="F61" s="7" t="s">
        <v>739</v>
      </c>
      <c r="G61" s="11">
        <v>2032</v>
      </c>
      <c r="H61" s="11">
        <v>2034</v>
      </c>
      <c r="I61" s="5" t="s">
        <v>284</v>
      </c>
    </row>
    <row r="62" spans="1:9" ht="30" customHeight="1">
      <c r="A62" s="2">
        <v>57</v>
      </c>
      <c r="B62" s="7" t="s">
        <v>825</v>
      </c>
      <c r="C62" s="5" t="s">
        <v>820</v>
      </c>
      <c r="D62" s="4" t="s">
        <v>350</v>
      </c>
      <c r="E62" s="5" t="s">
        <v>430</v>
      </c>
      <c r="F62" s="7" t="s">
        <v>739</v>
      </c>
      <c r="G62" s="11">
        <v>2032</v>
      </c>
      <c r="H62" s="11">
        <v>2034</v>
      </c>
      <c r="I62" s="7" t="s">
        <v>826</v>
      </c>
    </row>
    <row r="63" spans="1:9" ht="30" customHeight="1">
      <c r="A63" s="2">
        <v>58</v>
      </c>
      <c r="B63" s="5" t="s">
        <v>827</v>
      </c>
      <c r="C63" s="5" t="s">
        <v>828</v>
      </c>
      <c r="D63" s="5" t="s">
        <v>226</v>
      </c>
      <c r="E63" s="5" t="s">
        <v>244</v>
      </c>
      <c r="F63" s="5" t="s">
        <v>739</v>
      </c>
      <c r="G63" s="11">
        <v>2029</v>
      </c>
      <c r="H63" s="11">
        <v>2031</v>
      </c>
      <c r="I63" s="5" t="s">
        <v>829</v>
      </c>
    </row>
    <row r="64" spans="1:9" ht="30" customHeight="1">
      <c r="A64" s="2">
        <v>59</v>
      </c>
      <c r="B64" s="5" t="s">
        <v>830</v>
      </c>
      <c r="C64" s="5" t="s">
        <v>831</v>
      </c>
      <c r="D64" s="5" t="s">
        <v>226</v>
      </c>
      <c r="E64" s="5" t="s">
        <v>244</v>
      </c>
      <c r="F64" s="5" t="s">
        <v>739</v>
      </c>
      <c r="G64" s="11">
        <v>2026</v>
      </c>
      <c r="H64" s="11">
        <v>2028</v>
      </c>
      <c r="I64" s="5" t="s">
        <v>829</v>
      </c>
    </row>
    <row r="65" spans="1:9" ht="30" customHeight="1">
      <c r="A65" s="2">
        <v>60</v>
      </c>
      <c r="B65" s="5" t="s">
        <v>832</v>
      </c>
      <c r="C65" s="5" t="s">
        <v>833</v>
      </c>
      <c r="D65" s="5" t="s">
        <v>226</v>
      </c>
      <c r="E65" s="5" t="s">
        <v>244</v>
      </c>
      <c r="F65" s="5" t="s">
        <v>19</v>
      </c>
      <c r="G65" s="11">
        <v>2032</v>
      </c>
      <c r="H65" s="11">
        <v>2034</v>
      </c>
      <c r="I65" s="5" t="s">
        <v>829</v>
      </c>
    </row>
    <row r="66" spans="1:9" ht="30" customHeight="1">
      <c r="A66" s="2">
        <v>61</v>
      </c>
      <c r="B66" s="5" t="s">
        <v>834</v>
      </c>
      <c r="C66" s="5" t="s">
        <v>835</v>
      </c>
      <c r="D66" s="3" t="s">
        <v>13</v>
      </c>
      <c r="E66" s="5" t="s">
        <v>17</v>
      </c>
      <c r="F66" s="5" t="s">
        <v>739</v>
      </c>
      <c r="G66" s="11">
        <v>2027</v>
      </c>
      <c r="H66" s="11">
        <v>2029</v>
      </c>
      <c r="I66" s="5" t="s">
        <v>836</v>
      </c>
    </row>
    <row r="67" spans="1:9" ht="30" customHeight="1">
      <c r="A67" s="2">
        <v>62</v>
      </c>
      <c r="B67" s="5" t="s">
        <v>837</v>
      </c>
      <c r="C67" s="5" t="s">
        <v>838</v>
      </c>
      <c r="D67" s="3" t="s">
        <v>13</v>
      </c>
      <c r="E67" s="5" t="s">
        <v>17</v>
      </c>
      <c r="F67" s="5" t="s">
        <v>739</v>
      </c>
      <c r="G67" s="11">
        <v>2028</v>
      </c>
      <c r="H67" s="11">
        <v>2030</v>
      </c>
      <c r="I67" s="5" t="s">
        <v>284</v>
      </c>
    </row>
    <row r="68" spans="1:9" ht="30" customHeight="1">
      <c r="A68" s="2">
        <v>63</v>
      </c>
      <c r="B68" s="5" t="s">
        <v>839</v>
      </c>
      <c r="C68" s="5" t="s">
        <v>840</v>
      </c>
      <c r="D68" s="3" t="s">
        <v>13</v>
      </c>
      <c r="E68" s="5" t="s">
        <v>17</v>
      </c>
      <c r="F68" s="5" t="s">
        <v>739</v>
      </c>
      <c r="G68" s="11">
        <v>2026</v>
      </c>
      <c r="H68" s="11">
        <v>2028</v>
      </c>
      <c r="I68" s="5" t="s">
        <v>284</v>
      </c>
    </row>
    <row r="69" spans="1:9" ht="30" customHeight="1">
      <c r="A69" s="2">
        <v>64</v>
      </c>
      <c r="B69" s="5" t="s">
        <v>841</v>
      </c>
      <c r="C69" s="5" t="s">
        <v>842</v>
      </c>
      <c r="D69" s="3" t="s">
        <v>13</v>
      </c>
      <c r="E69" s="5" t="s">
        <v>843</v>
      </c>
      <c r="F69" s="5" t="s">
        <v>19</v>
      </c>
      <c r="G69" s="11">
        <v>2026</v>
      </c>
      <c r="H69" s="11">
        <v>2028</v>
      </c>
      <c r="I69" s="5" t="s">
        <v>844</v>
      </c>
    </row>
    <row r="70" spans="1:9" ht="30" customHeight="1">
      <c r="A70" s="2">
        <v>65</v>
      </c>
      <c r="B70" s="5" t="s">
        <v>845</v>
      </c>
      <c r="C70" s="5" t="s">
        <v>846</v>
      </c>
      <c r="D70" s="3" t="s">
        <v>13</v>
      </c>
      <c r="E70" s="5" t="s">
        <v>843</v>
      </c>
      <c r="F70" s="5" t="s">
        <v>19</v>
      </c>
      <c r="G70" s="11">
        <v>2029</v>
      </c>
      <c r="H70" s="11">
        <v>2031</v>
      </c>
      <c r="I70" s="5" t="s">
        <v>847</v>
      </c>
    </row>
    <row r="71" spans="1:9" ht="30" customHeight="1">
      <c r="A71" s="2">
        <v>66</v>
      </c>
      <c r="B71" s="5" t="s">
        <v>848</v>
      </c>
      <c r="C71" s="5" t="s">
        <v>849</v>
      </c>
      <c r="D71" s="3" t="s">
        <v>13</v>
      </c>
      <c r="E71" s="5" t="s">
        <v>843</v>
      </c>
      <c r="F71" s="5" t="s">
        <v>19</v>
      </c>
      <c r="G71" s="11">
        <v>2032</v>
      </c>
      <c r="H71" s="11">
        <v>2034</v>
      </c>
      <c r="I71" s="5" t="s">
        <v>847</v>
      </c>
    </row>
    <row r="72" spans="1:9" ht="30" customHeight="1">
      <c r="A72" s="2">
        <v>67</v>
      </c>
      <c r="B72" s="5" t="s">
        <v>850</v>
      </c>
      <c r="C72" s="5" t="s">
        <v>851</v>
      </c>
      <c r="D72" s="3" t="s">
        <v>13</v>
      </c>
      <c r="E72" s="5" t="s">
        <v>852</v>
      </c>
      <c r="F72" s="5" t="s">
        <v>19</v>
      </c>
      <c r="G72" s="11">
        <v>2032</v>
      </c>
      <c r="H72" s="11">
        <v>2034</v>
      </c>
      <c r="I72" s="5" t="s">
        <v>284</v>
      </c>
    </row>
    <row r="73" spans="1:9" ht="30" customHeight="1">
      <c r="A73" s="2">
        <v>68</v>
      </c>
      <c r="B73" s="5" t="s">
        <v>853</v>
      </c>
      <c r="C73" s="5" t="s">
        <v>854</v>
      </c>
      <c r="D73" s="3" t="s">
        <v>13</v>
      </c>
      <c r="E73" s="5" t="s">
        <v>852</v>
      </c>
      <c r="F73" s="5" t="s">
        <v>19</v>
      </c>
      <c r="G73" s="11">
        <v>2029</v>
      </c>
      <c r="H73" s="11">
        <v>2031</v>
      </c>
      <c r="I73" s="5" t="s">
        <v>284</v>
      </c>
    </row>
    <row r="74" spans="1:9" ht="30" customHeight="1">
      <c r="A74" s="2">
        <v>69</v>
      </c>
      <c r="B74" s="5" t="s">
        <v>855</v>
      </c>
      <c r="C74" s="5" t="s">
        <v>856</v>
      </c>
      <c r="D74" s="3" t="s">
        <v>259</v>
      </c>
      <c r="E74" s="5" t="s">
        <v>857</v>
      </c>
      <c r="F74" s="5" t="s">
        <v>19</v>
      </c>
      <c r="G74" s="11">
        <v>2026</v>
      </c>
      <c r="H74" s="11">
        <v>2028</v>
      </c>
      <c r="I74" s="5" t="s">
        <v>284</v>
      </c>
    </row>
    <row r="75" spans="1:9" ht="30" customHeight="1">
      <c r="A75" s="2">
        <v>70</v>
      </c>
      <c r="B75" s="5" t="s">
        <v>858</v>
      </c>
      <c r="C75" s="5" t="s">
        <v>859</v>
      </c>
      <c r="D75" s="3" t="s">
        <v>259</v>
      </c>
      <c r="E75" s="5" t="s">
        <v>860</v>
      </c>
      <c r="F75" s="5" t="s">
        <v>19</v>
      </c>
      <c r="G75" s="11">
        <v>2026</v>
      </c>
      <c r="H75" s="11">
        <v>2028</v>
      </c>
      <c r="I75" s="5" t="s">
        <v>847</v>
      </c>
    </row>
    <row r="76" spans="1:9" ht="30" customHeight="1">
      <c r="A76" s="2">
        <v>71</v>
      </c>
      <c r="B76" s="5" t="s">
        <v>861</v>
      </c>
      <c r="C76" s="5" t="s">
        <v>862</v>
      </c>
      <c r="D76" s="3" t="s">
        <v>259</v>
      </c>
      <c r="E76" s="5" t="s">
        <v>262</v>
      </c>
      <c r="F76" s="5" t="s">
        <v>19</v>
      </c>
      <c r="G76" s="11">
        <v>2027</v>
      </c>
      <c r="H76" s="11">
        <v>2029</v>
      </c>
      <c r="I76" s="5" t="s">
        <v>284</v>
      </c>
    </row>
    <row r="77" spans="1:9" ht="30" customHeight="1">
      <c r="A77" s="2">
        <v>72</v>
      </c>
      <c r="B77" s="5" t="s">
        <v>863</v>
      </c>
      <c r="C77" s="5" t="s">
        <v>864</v>
      </c>
      <c r="D77" s="3" t="s">
        <v>259</v>
      </c>
      <c r="E77" s="5" t="s">
        <v>865</v>
      </c>
      <c r="F77" s="5" t="s">
        <v>19</v>
      </c>
      <c r="G77" s="11">
        <v>2028</v>
      </c>
      <c r="H77" s="11">
        <v>2030</v>
      </c>
      <c r="I77" s="5" t="s">
        <v>297</v>
      </c>
    </row>
    <row r="78" spans="1:9" ht="30" customHeight="1">
      <c r="A78" s="2">
        <v>73</v>
      </c>
      <c r="B78" s="5" t="s">
        <v>866</v>
      </c>
      <c r="C78" s="5" t="s">
        <v>867</v>
      </c>
      <c r="D78" s="3" t="s">
        <v>259</v>
      </c>
      <c r="E78" s="5" t="s">
        <v>857</v>
      </c>
      <c r="F78" s="5" t="s">
        <v>19</v>
      </c>
      <c r="G78" s="11">
        <v>2026</v>
      </c>
      <c r="H78" s="11">
        <v>2028</v>
      </c>
      <c r="I78" s="5" t="s">
        <v>868</v>
      </c>
    </row>
    <row r="79" spans="1:9" ht="30" customHeight="1">
      <c r="A79" s="2">
        <v>74</v>
      </c>
      <c r="B79" s="5" t="s">
        <v>869</v>
      </c>
      <c r="C79" s="5" t="s">
        <v>870</v>
      </c>
      <c r="D79" s="3" t="s">
        <v>259</v>
      </c>
      <c r="E79" s="5" t="s">
        <v>871</v>
      </c>
      <c r="F79" s="5" t="s">
        <v>19</v>
      </c>
      <c r="G79" s="11">
        <v>2026</v>
      </c>
      <c r="H79" s="11">
        <v>2028</v>
      </c>
      <c r="I79" s="5" t="s">
        <v>297</v>
      </c>
    </row>
    <row r="80" spans="1:9" ht="45" customHeight="1">
      <c r="A80" s="2">
        <v>75</v>
      </c>
      <c r="B80" s="5" t="s">
        <v>872</v>
      </c>
      <c r="C80" s="5" t="s">
        <v>873</v>
      </c>
      <c r="D80" s="3" t="s">
        <v>259</v>
      </c>
      <c r="E80" s="5" t="s">
        <v>874</v>
      </c>
      <c r="F80" s="5" t="s">
        <v>19</v>
      </c>
      <c r="G80" s="11">
        <v>2027</v>
      </c>
      <c r="H80" s="11">
        <v>2029</v>
      </c>
      <c r="I80" s="5" t="s">
        <v>875</v>
      </c>
    </row>
    <row r="81" spans="1:9" ht="30" customHeight="1">
      <c r="A81" s="2">
        <v>76</v>
      </c>
      <c r="B81" s="5" t="s">
        <v>876</v>
      </c>
      <c r="C81" s="5" t="s">
        <v>877</v>
      </c>
      <c r="D81" s="3" t="s">
        <v>259</v>
      </c>
      <c r="E81" s="5" t="s">
        <v>319</v>
      </c>
      <c r="F81" s="5" t="s">
        <v>19</v>
      </c>
      <c r="G81" s="11">
        <v>2027</v>
      </c>
      <c r="H81" s="11">
        <v>2029</v>
      </c>
      <c r="I81" s="5" t="s">
        <v>875</v>
      </c>
    </row>
    <row r="82" spans="1:9" ht="30" customHeight="1">
      <c r="A82" s="2">
        <v>77</v>
      </c>
      <c r="B82" s="5" t="s">
        <v>878</v>
      </c>
      <c r="C82" s="5" t="s">
        <v>879</v>
      </c>
      <c r="D82" s="3" t="s">
        <v>259</v>
      </c>
      <c r="E82" s="5" t="s">
        <v>262</v>
      </c>
      <c r="F82" s="5" t="s">
        <v>19</v>
      </c>
      <c r="G82" s="11">
        <v>2028</v>
      </c>
      <c r="H82" s="11">
        <v>2030</v>
      </c>
      <c r="I82" s="5" t="s">
        <v>297</v>
      </c>
    </row>
    <row r="83" spans="1:9" ht="30" customHeight="1">
      <c r="A83" s="2">
        <v>78</v>
      </c>
      <c r="B83" s="5" t="s">
        <v>880</v>
      </c>
      <c r="C83" s="5" t="s">
        <v>881</v>
      </c>
      <c r="D83" s="3" t="s">
        <v>259</v>
      </c>
      <c r="E83" s="5" t="s">
        <v>882</v>
      </c>
      <c r="F83" s="5" t="s">
        <v>19</v>
      </c>
      <c r="G83" s="11">
        <v>2030</v>
      </c>
      <c r="H83" s="11">
        <v>2032</v>
      </c>
      <c r="I83" s="5" t="s">
        <v>284</v>
      </c>
    </row>
    <row r="84" spans="1:9" ht="30" customHeight="1">
      <c r="A84" s="2">
        <v>79</v>
      </c>
      <c r="B84" s="5" t="s">
        <v>883</v>
      </c>
      <c r="C84" s="5" t="s">
        <v>884</v>
      </c>
      <c r="D84" s="3" t="s">
        <v>259</v>
      </c>
      <c r="E84" s="5" t="s">
        <v>262</v>
      </c>
      <c r="F84" s="5" t="s">
        <v>19</v>
      </c>
      <c r="G84" s="11">
        <v>2030</v>
      </c>
      <c r="H84" s="11">
        <v>2032</v>
      </c>
      <c r="I84" s="5" t="s">
        <v>885</v>
      </c>
    </row>
    <row r="85" spans="1:9" ht="30" customHeight="1">
      <c r="A85" s="2">
        <v>80</v>
      </c>
      <c r="B85" s="5" t="s">
        <v>886</v>
      </c>
      <c r="C85" s="5" t="s">
        <v>887</v>
      </c>
      <c r="D85" s="5" t="s">
        <v>202</v>
      </c>
      <c r="E85" s="5" t="s">
        <v>888</v>
      </c>
      <c r="F85" s="5" t="s">
        <v>19</v>
      </c>
      <c r="G85" s="11">
        <v>2026</v>
      </c>
      <c r="H85" s="11">
        <v>2028</v>
      </c>
      <c r="I85" s="5" t="s">
        <v>274</v>
      </c>
    </row>
    <row r="86" spans="1:9" ht="30" customHeight="1">
      <c r="A86" s="2">
        <v>81</v>
      </c>
      <c r="B86" s="5" t="s">
        <v>889</v>
      </c>
      <c r="C86" s="5" t="s">
        <v>890</v>
      </c>
      <c r="D86" s="5" t="s">
        <v>202</v>
      </c>
      <c r="E86" s="5" t="s">
        <v>888</v>
      </c>
      <c r="F86" s="5" t="s">
        <v>19</v>
      </c>
      <c r="G86" s="11">
        <v>2029</v>
      </c>
      <c r="H86" s="11">
        <v>2031</v>
      </c>
      <c r="I86" s="5" t="s">
        <v>891</v>
      </c>
    </row>
    <row r="87" spans="1:9" ht="30" customHeight="1">
      <c r="A87" s="2">
        <v>82</v>
      </c>
      <c r="B87" s="5" t="s">
        <v>892</v>
      </c>
      <c r="C87" s="5" t="s">
        <v>893</v>
      </c>
      <c r="D87" s="5" t="s">
        <v>202</v>
      </c>
      <c r="E87" s="5" t="s">
        <v>894</v>
      </c>
      <c r="F87" s="5" t="s">
        <v>19</v>
      </c>
      <c r="G87" s="11">
        <v>2032</v>
      </c>
      <c r="H87" s="11">
        <v>2034</v>
      </c>
      <c r="I87" s="5" t="s">
        <v>895</v>
      </c>
    </row>
    <row r="88" spans="1:9">
      <c r="A88" s="15"/>
      <c r="B88" s="15"/>
      <c r="C88" s="15"/>
    </row>
    <row r="89" spans="1:9">
      <c r="A89" s="15"/>
      <c r="B89" s="15"/>
      <c r="C89" s="15"/>
    </row>
    <row r="90" spans="1:9">
      <c r="A90" s="15"/>
      <c r="B90" s="15"/>
      <c r="C90" s="15"/>
    </row>
    <row r="91" spans="1:9">
      <c r="A91" s="15"/>
      <c r="B91" s="15"/>
      <c r="C91" s="15"/>
    </row>
    <row r="92" spans="1:9">
      <c r="A92" s="15"/>
      <c r="B92" s="15"/>
      <c r="C92" s="15"/>
    </row>
    <row r="93" spans="1:9">
      <c r="A93" s="15"/>
      <c r="B93" s="15"/>
      <c r="C93" s="15"/>
    </row>
    <row r="94" spans="1:9">
      <c r="A94" s="15"/>
      <c r="B94" s="15"/>
      <c r="C94" s="15"/>
    </row>
    <row r="95" spans="1:9">
      <c r="A95" s="15"/>
      <c r="B95" s="15"/>
      <c r="C95" s="15"/>
    </row>
    <row r="96" spans="1:9">
      <c r="A96" s="15"/>
      <c r="B96" s="15"/>
      <c r="C96" s="15"/>
    </row>
    <row r="97" spans="1:3">
      <c r="A97" s="15"/>
      <c r="B97" s="15"/>
      <c r="C97" s="15"/>
    </row>
    <row r="98" spans="1:3">
      <c r="A98" s="15"/>
      <c r="B98" s="15"/>
      <c r="C98" s="15"/>
    </row>
    <row r="99" spans="1:3">
      <c r="A99" s="15"/>
      <c r="B99" s="15"/>
      <c r="C99" s="15"/>
    </row>
    <row r="100" spans="1:3">
      <c r="A100" s="15"/>
      <c r="B100" s="15"/>
      <c r="C100" s="15"/>
    </row>
    <row r="101" spans="1:3">
      <c r="A101" s="15"/>
      <c r="B101" s="15"/>
      <c r="C101" s="15"/>
    </row>
    <row r="102" spans="1:3">
      <c r="A102" s="15"/>
      <c r="B102" s="15"/>
      <c r="C102" s="15"/>
    </row>
    <row r="103" spans="1:3">
      <c r="A103" s="15"/>
      <c r="B103" s="15"/>
      <c r="C103" s="15"/>
    </row>
    <row r="104" spans="1:3">
      <c r="A104" s="15"/>
      <c r="B104" s="15"/>
      <c r="C104" s="15"/>
    </row>
    <row r="105" spans="1:3">
      <c r="A105" s="15"/>
      <c r="B105" s="15"/>
      <c r="C105" s="15"/>
    </row>
    <row r="106" spans="1:3">
      <c r="A106" s="15"/>
      <c r="B106" s="15"/>
      <c r="C106" s="15"/>
    </row>
    <row r="107" spans="1:3">
      <c r="A107" s="15"/>
      <c r="B107" s="15"/>
      <c r="C107" s="15"/>
    </row>
    <row r="108" spans="1:3">
      <c r="A108" s="15"/>
      <c r="B108" s="15"/>
      <c r="C108" s="15"/>
    </row>
    <row r="109" spans="1:3">
      <c r="A109" s="15"/>
      <c r="B109" s="15"/>
      <c r="C109" s="15"/>
    </row>
    <row r="110" spans="1:3">
      <c r="A110" s="15"/>
      <c r="B110" s="15"/>
      <c r="C110" s="15"/>
    </row>
    <row r="111" spans="1:3">
      <c r="A111" s="15"/>
      <c r="B111" s="15"/>
      <c r="C111" s="15"/>
    </row>
    <row r="112" spans="1:3">
      <c r="A112" s="15"/>
      <c r="B112" s="15"/>
      <c r="C112" s="15"/>
    </row>
    <row r="113" spans="1:3">
      <c r="A113" s="15"/>
      <c r="B113" s="15"/>
      <c r="C113" s="15"/>
    </row>
    <row r="114" spans="1:3">
      <c r="A114" s="15"/>
      <c r="B114" s="15"/>
      <c r="C114" s="15"/>
    </row>
    <row r="115" spans="1:3">
      <c r="A115" s="15"/>
      <c r="B115" s="15"/>
      <c r="C115" s="15"/>
    </row>
    <row r="116" spans="1:3">
      <c r="A116" s="15"/>
      <c r="B116" s="15"/>
      <c r="C116" s="15"/>
    </row>
    <row r="117" spans="1:3">
      <c r="A117" s="15"/>
      <c r="B117" s="15"/>
      <c r="C117" s="15"/>
    </row>
    <row r="118" spans="1:3">
      <c r="A118" s="15"/>
      <c r="B118" s="15"/>
      <c r="C118" s="15"/>
    </row>
    <row r="119" spans="1:3">
      <c r="A119" s="15"/>
      <c r="B119" s="15"/>
      <c r="C119" s="15"/>
    </row>
    <row r="120" spans="1:3">
      <c r="A120" s="15"/>
      <c r="B120" s="15"/>
      <c r="C120" s="15"/>
    </row>
    <row r="121" spans="1:3">
      <c r="A121" s="15"/>
      <c r="B121" s="15"/>
      <c r="C121" s="15"/>
    </row>
    <row r="122" spans="1:3">
      <c r="A122" s="15"/>
      <c r="B122" s="15"/>
      <c r="C122" s="15"/>
    </row>
    <row r="123" spans="1:3">
      <c r="A123" s="15"/>
      <c r="B123" s="15"/>
      <c r="C123" s="15"/>
    </row>
    <row r="124" spans="1:3">
      <c r="A124" s="15"/>
      <c r="B124" s="15"/>
      <c r="C124" s="15"/>
    </row>
    <row r="125" spans="1:3">
      <c r="A125" s="15"/>
      <c r="B125" s="15"/>
      <c r="C125" s="15"/>
    </row>
    <row r="126" spans="1:3">
      <c r="A126" s="15"/>
      <c r="B126" s="15"/>
      <c r="C126" s="15"/>
    </row>
    <row r="127" spans="1:3">
      <c r="A127" s="15"/>
      <c r="B127" s="15"/>
      <c r="C127" s="15"/>
    </row>
    <row r="128" spans="1:3">
      <c r="A128" s="15"/>
      <c r="B128" s="15"/>
      <c r="C128" s="15"/>
    </row>
    <row r="129" spans="1:3">
      <c r="A129" s="15"/>
      <c r="B129" s="15"/>
      <c r="C129" s="15"/>
    </row>
    <row r="130" spans="1:3">
      <c r="A130" s="15"/>
      <c r="B130" s="15"/>
      <c r="C130" s="15"/>
    </row>
    <row r="131" spans="1:3">
      <c r="A131" s="15"/>
      <c r="B131" s="15"/>
      <c r="C131" s="15"/>
    </row>
  </sheetData>
  <mergeCells count="10">
    <mergeCell ref="A1:I1"/>
    <mergeCell ref="A2:I2"/>
    <mergeCell ref="A3:A5"/>
    <mergeCell ref="B3:B5"/>
    <mergeCell ref="C3:C5"/>
    <mergeCell ref="D3:D5"/>
    <mergeCell ref="E3:E5"/>
    <mergeCell ref="F3:F5"/>
    <mergeCell ref="I3:I5"/>
    <mergeCell ref="G3:H4"/>
  </mergeCells>
  <pageMargins left="0.69930555555555596" right="0.69930555555555596" top="0.75" bottom="0.75" header="0.3" footer="0.3"/>
  <pageSetup paperSize="9" scale="5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200</vt:lpstr>
      <vt:lpstr>координаты участков</vt:lpstr>
      <vt:lpstr>Сводные данные</vt:lpstr>
      <vt:lpstr>50</vt:lpstr>
      <vt:lpstr>'200'!Заголовки_для_печати</vt:lpstr>
      <vt:lpstr>'50'!Заголовки_для_печати</vt:lpstr>
      <vt:lpstr>'200'!Область_печати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Masha</dc:creator>
  <dcterms:created xsi:type="dcterms:W3CDTF">2025-04-04T02:34:00Z</dcterms:created>
  <dcterms:modified xsi:type="dcterms:W3CDTF">2026-04-09T12:13:31Z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/>
  </property>
  <property fmtid="{D5CDD505-2E9C-101B-9397-08002B2CF9AE}" pid="3" name="KSOProductBuildVer">
    <vt:lpwstr>1049-11.1.0.11704</vt:lpwstr>
  </property>
</Properties>
</file>