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063\Documents\А-РОСНЕДРА (офис ПК)\ЯЯЯ-инфо - Отчеты по доходам в 2024 году по КБК\на сайт\"/>
    </mc:Choice>
  </mc:AlternateContent>
  <bookViews>
    <workbookView xWindow="0" yWindow="0" windowWidth="24000" windowHeight="9735"/>
  </bookViews>
  <sheets>
    <sheet name="Форма для СП  РФ." sheetId="1" r:id="rId1"/>
  </sheets>
  <definedNames>
    <definedName name="доходы">'Форма для СП  РФ.'!$A$4:$E$27</definedName>
  </definedNames>
  <calcPr calcId="152511"/>
</workbook>
</file>

<file path=xl/calcChain.xml><?xml version="1.0" encoding="utf-8"?>
<calcChain xmlns="http://schemas.openxmlformats.org/spreadsheetml/2006/main">
  <c r="E9" i="1" l="1"/>
  <c r="E21" i="1" l="1"/>
  <c r="E22" i="1"/>
  <c r="E23" i="1" l="1"/>
  <c r="E17" i="1"/>
  <c r="E26" i="1" l="1"/>
  <c r="E24" i="1"/>
  <c r="E20" i="1"/>
  <c r="E19" i="1"/>
  <c r="E18" i="1"/>
  <c r="E16" i="1"/>
  <c r="E15" i="1"/>
  <c r="E14" i="1"/>
  <c r="E13" i="1"/>
  <c r="E12" i="1"/>
  <c r="E11" i="1"/>
  <c r="E10" i="1"/>
  <c r="E8" i="1"/>
  <c r="D7" i="1"/>
  <c r="D6" i="1" s="1"/>
  <c r="C7" i="1"/>
  <c r="C6" i="1" s="1"/>
  <c r="E7" i="1" l="1"/>
  <c r="E6" i="1"/>
</calcChain>
</file>

<file path=xl/sharedStrings.xml><?xml version="1.0" encoding="utf-8"?>
<sst xmlns="http://schemas.openxmlformats.org/spreadsheetml/2006/main" count="50" uniqueCount="50">
  <si>
    <t xml:space="preserve">                                Информация о поступлении доходов, </t>
  </si>
  <si>
    <r>
      <t>(в тыс. руб.)</t>
    </r>
    <r>
      <rPr>
        <b/>
        <sz val="9"/>
        <rFont val="Times New Roman"/>
        <family val="1"/>
        <charset val="204"/>
      </rPr>
      <t xml:space="preserve"> </t>
    </r>
  </si>
  <si>
    <t>Наименование дохода</t>
  </si>
  <si>
    <t xml:space="preserve">Код  бюджетной
классификации
</t>
  </si>
  <si>
    <t xml:space="preserve">% </t>
  </si>
  <si>
    <t>В С Е Г О   Д О Х О Д О В:</t>
  </si>
  <si>
    <t>Разовые платежи - всего: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</si>
  <si>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 </t>
    </r>
    <r>
      <rPr>
        <b/>
        <i/>
        <sz val="9"/>
        <rFont val="Times New Roman"/>
        <family val="1"/>
        <charset val="204"/>
      </rPr>
      <t>на территории</t>
    </r>
    <r>
      <rPr>
        <i/>
        <sz val="9"/>
        <rFont val="Times New Roman"/>
        <family val="1"/>
        <charset val="204"/>
      </rPr>
      <t xml:space="preserve"> Российской Федерации</t>
    </r>
  </si>
  <si>
    <t>049 1 12 02011 01 6000 120</t>
  </si>
  <si>
    <r>
      <t>в т.ч.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разовые платежи</t>
    </r>
    <r>
      <rPr>
        <i/>
        <sz val="9"/>
        <rFont val="Times New Roman"/>
        <family val="1"/>
        <charset val="204"/>
      </rPr>
      <t xml:space="preserve"> за пользование недрами </t>
    </r>
    <r>
      <rPr>
        <b/>
        <i/>
        <sz val="9"/>
        <rFont val="Times New Roman"/>
        <family val="1"/>
        <charset val="204"/>
      </rPr>
      <t>на континентальном шельфе</t>
    </r>
    <r>
      <rPr>
        <i/>
        <sz val="9"/>
        <rFont val="Times New Roman"/>
        <family val="1"/>
        <charset val="204"/>
      </rPr>
      <t xml:space="preserve"> РФ</t>
    </r>
  </si>
  <si>
    <t>049 1 12 02060 01 6000 120</t>
  </si>
  <si>
    <t>Государственная пошлина за совершение действий, связан-ных с лицензированием, с проведением аттестации в случаях, если такая аттестация предусмотрена законодательством РФ</t>
  </si>
  <si>
    <t>Прочие государственные пошлины за государственную регистрацию, а также за совершение прочих юридически значимых действий</t>
  </si>
  <si>
    <t>049 1 08 07200 01 0039 110</t>
  </si>
  <si>
    <t>Доходы от сдачи в аренду имущества, находящегося в оперативном управлении федеральных органов государственной власти и созданных ими учреждений</t>
  </si>
  <si>
    <t>049 1 11 05031 01 6000 120</t>
  </si>
  <si>
    <t>Плата за проведение государственной экспертизы запасов полезных ископаемых и подземных вод, геологической информации о предоставляемых в пользование участках недр</t>
  </si>
  <si>
    <t>049 1 12 02051 01 6000 120</t>
  </si>
  <si>
    <t xml:space="preserve">Сборы за участие в конкурсе (аукционе) на право пользования участками недр </t>
  </si>
  <si>
    <t>049 1 12 02101 01 6000 120</t>
  </si>
  <si>
    <t>Прочие доходы от  компенсации затрат федерального бюджета</t>
  </si>
  <si>
    <t>Доходы от реализации имущества,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</si>
  <si>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>049 1 14 02013 01 6000 440</t>
  </si>
  <si>
    <r>
      <t xml:space="preserve">Плата, взимаемая при исполнении государственной функции по проведению </t>
    </r>
    <r>
      <rPr>
        <sz val="9"/>
        <rFont val="Times New Roman"/>
        <family val="1"/>
        <charset val="204"/>
      </rPr>
      <t>экспертизы проектов</t>
    </r>
    <r>
      <rPr>
        <sz val="9"/>
        <rFont val="Times New Roman"/>
        <family val="1"/>
        <charset val="204"/>
      </rPr>
      <t xml:space="preserve"> геологического изучения недр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</si>
  <si>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контрак-том, заключенным федеральным государственным органом</t>
  </si>
  <si>
    <t>049 1 16 07010 01 9000 140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</si>
  <si>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федераль-ным государственным органом</t>
  </si>
  <si>
    <t>049 1 16 07090 01 9000 140</t>
  </si>
  <si>
    <t>Возмещение ущерба при возникновении страховых случаев, когда выгодоприобретателями выступают получатели средств федерального бюджета</t>
  </si>
  <si>
    <t>049 1 16 10012 01 9000 140</t>
  </si>
  <si>
    <t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предприятиями).</t>
  </si>
  <si>
    <t>049 1 16 10013 01 9000 140</t>
  </si>
  <si>
    <t xml:space="preserve">Платежи в целях возмещения убытков, причиненных уклонением от заключения с федеральным государственным органом государственного контракта </t>
  </si>
  <si>
    <t>049 1 16 10051 01 9000 140</t>
  </si>
  <si>
    <t xml:space="preserve">Доходы от денежных взысканий (штрафов), поступающие в счет погашения задолженности, образовавшейся до 1.01.2020 года, подлежащие зачислению в федеральный бюджет по нормативам, действовавшим в 2019 году </t>
  </si>
  <si>
    <t>049 1 16 10121 01 0001 140</t>
  </si>
  <si>
    <t>Иные поступления от неналоговых доходов, подлежащих зачислению в доход федерального бюджета, для которых не предусмотрены отдельные КБК</t>
  </si>
  <si>
    <t>049 1 17 05010 01 6000 180</t>
  </si>
  <si>
    <t>Доходы федерального бюджета от возврата бюджетными учреждениями остатков субсидий прошлых лет</t>
  </si>
  <si>
    <t>049 2 18 01010 01 6000 150</t>
  </si>
  <si>
    <t>Доходы федерального бюджета от возврата остатков субвенций бюджетами Республики Крым и города федерального значения Севастополя</t>
  </si>
  <si>
    <t>Прогноз поступлений в бюджет на 2024 год (ФЗ от 12.07.2024            N 175-ФЗ)</t>
  </si>
  <si>
    <t>Доходы, поступающие в порядке возмещения расходов, понесенных в связи с эксплуатацией федерального имущества</t>
  </si>
  <si>
    <t xml:space="preserve"> администрируемых Роснедра, в федеральный бюджет на 01.01.2025 </t>
  </si>
  <si>
    <t>Фактическое исполнение                          за 2024 год:</t>
  </si>
  <si>
    <r>
      <t xml:space="preserve">049 1 08 07081 01 </t>
    </r>
    <r>
      <rPr>
        <b/>
        <u/>
        <sz val="10"/>
        <rFont val="Times New Roman Cyr"/>
      </rPr>
      <t>0000</t>
    </r>
    <r>
      <rPr>
        <b/>
        <sz val="10"/>
        <rFont val="Times New Roman Cyr"/>
      </rPr>
      <t xml:space="preserve"> 110</t>
    </r>
  </si>
  <si>
    <r>
      <t xml:space="preserve">049 1 13 02061 01 </t>
    </r>
    <r>
      <rPr>
        <b/>
        <u/>
        <sz val="10"/>
        <rFont val="Times New Roman Cyr"/>
      </rPr>
      <t>0000</t>
    </r>
    <r>
      <rPr>
        <b/>
        <sz val="10"/>
        <rFont val="Times New Roman Cyr"/>
      </rPr>
      <t xml:space="preserve"> 130</t>
    </r>
  </si>
  <si>
    <r>
      <t xml:space="preserve">049 1 13 02991 01 </t>
    </r>
    <r>
      <rPr>
        <b/>
        <u/>
        <sz val="10"/>
        <rFont val="Times New Roman Cyr"/>
      </rPr>
      <t>0000</t>
    </r>
    <r>
      <rPr>
        <b/>
        <sz val="10"/>
        <rFont val="Times New Roman Cyr"/>
      </rPr>
      <t xml:space="preserve"> 130</t>
    </r>
  </si>
  <si>
    <r>
      <t xml:space="preserve">049 1 15 02012 01 </t>
    </r>
    <r>
      <rPr>
        <b/>
        <u/>
        <sz val="10"/>
        <rFont val="Times New Roman Cyr"/>
      </rPr>
      <t>0000</t>
    </r>
    <r>
      <rPr>
        <b/>
        <sz val="10"/>
        <rFont val="Times New Roman Cyr"/>
      </rPr>
      <t xml:space="preserve"> 140</t>
    </r>
  </si>
  <si>
    <t>049 2 18 35395 01 1002 150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</si>
</sst>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6" formatCode="#,##0.0"/>
    <numFmt numFmtId="167" formatCode="0.0"/>
    <numFmt numFmtId="168" formatCode="#,##0.0_р_."/>
  </numFmts>
  <fonts count="26">
    <font>
      <sz val="10"/>
      <color theme="1"/>
      <name val="Arial Cy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</font>
    <font>
      <sz val="10"/>
      <name val="Times New Roman Cyr"/>
    </font>
    <font>
      <b/>
      <sz val="12"/>
      <name val="Times New Roman"/>
      <family val="1"/>
      <charset val="204"/>
    </font>
    <font>
      <b/>
      <sz val="12"/>
      <name val="Times New Roman Cyr"/>
    </font>
    <font>
      <b/>
      <sz val="10"/>
      <name val="Times New Roman Cyr"/>
    </font>
    <font>
      <b/>
      <i/>
      <sz val="10"/>
      <name val="Times New Roman"/>
      <family val="1"/>
      <charset val="204"/>
    </font>
    <font>
      <b/>
      <sz val="11"/>
      <name val="Times New Roman Cyr"/>
    </font>
    <font>
      <sz val="9"/>
      <name val="Times New Roman"/>
      <family val="1"/>
      <charset val="204"/>
    </font>
    <font>
      <sz val="11"/>
      <name val="Times New Roman Cyr"/>
    </font>
    <font>
      <sz val="12"/>
      <name val="Open Sans"/>
    </font>
    <font>
      <sz val="12"/>
      <color rgb="FF5F6D74"/>
      <name val="Open Sans"/>
    </font>
    <font>
      <sz val="10"/>
      <color theme="1"/>
      <name val="Arial Cyr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 Cyr"/>
    </font>
    <font>
      <b/>
      <u/>
      <sz val="10"/>
      <name val="Times New Roman Cy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19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 applyProtection="1">
      <alignment horizontal="right" vertical="center" wrapText="1"/>
    </xf>
    <xf numFmtId="0" fontId="11" fillId="3" borderId="5" xfId="0" applyFont="1" applyFill="1" applyBorder="1" applyAlignment="1" applyProtection="1">
      <alignment horizontal="left" vertical="center" wrapText="1"/>
    </xf>
    <xf numFmtId="166" fontId="10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168" fontId="14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/>
    </xf>
    <xf numFmtId="168" fontId="1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168" fontId="14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 wrapText="1"/>
    </xf>
    <xf numFmtId="0" fontId="15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7" fontId="10" fillId="3" borderId="3" xfId="0" applyNumberFormat="1" applyFont="1" applyFill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130" zoomScaleNormal="130" workbookViewId="0">
      <selection activeCell="J8" sqref="J8"/>
    </sheetView>
  </sheetViews>
  <sheetFormatPr defaultRowHeight="12.75" customHeight="1"/>
  <cols>
    <col min="1" max="1" width="45.140625" style="1" customWidth="1"/>
    <col min="2" max="2" width="24.5703125" customWidth="1"/>
    <col min="3" max="3" width="17.140625" style="2" customWidth="1"/>
    <col min="4" max="4" width="14.42578125" customWidth="1"/>
    <col min="5" max="5" width="7.85546875" style="2" customWidth="1"/>
    <col min="7" max="7" width="9.140625" customWidth="1"/>
  </cols>
  <sheetData>
    <row r="1" spans="1:5" ht="16.5" customHeight="1">
      <c r="A1" s="3" t="s">
        <v>0</v>
      </c>
      <c r="B1" s="3"/>
      <c r="C1" s="3"/>
    </row>
    <row r="2" spans="1:5" ht="16.5" customHeight="1">
      <c r="A2" s="34" t="s">
        <v>43</v>
      </c>
      <c r="B2" s="34"/>
      <c r="C2" s="34"/>
      <c r="D2" s="34"/>
      <c r="E2" s="4"/>
    </row>
    <row r="3" spans="1:5" ht="11.25" customHeight="1">
      <c r="A3" s="5"/>
      <c r="C3" s="6"/>
      <c r="D3" s="7" t="s">
        <v>1</v>
      </c>
    </row>
    <row r="4" spans="1:5" ht="59.25" customHeight="1">
      <c r="A4" s="8" t="s">
        <v>2</v>
      </c>
      <c r="B4" s="9" t="s">
        <v>3</v>
      </c>
      <c r="C4" s="10" t="s">
        <v>41</v>
      </c>
      <c r="D4" s="9" t="s">
        <v>44</v>
      </c>
      <c r="E4" s="11" t="s">
        <v>4</v>
      </c>
    </row>
    <row r="5" spans="1:5" s="12" customFormat="1" ht="10.5" customHeight="1">
      <c r="A5" s="53">
        <v>1</v>
      </c>
      <c r="B5" s="54">
        <v>2</v>
      </c>
      <c r="C5" s="35">
        <v>3</v>
      </c>
      <c r="D5" s="36">
        <v>4</v>
      </c>
      <c r="E5" s="37">
        <v>5</v>
      </c>
    </row>
    <row r="6" spans="1:5" ht="16.5" customHeight="1">
      <c r="A6" s="13" t="s">
        <v>5</v>
      </c>
      <c r="B6" s="14"/>
      <c r="C6" s="15">
        <f>C7+C10+C11+C12+C13+C14+C15+C16+C17+C18+C19+C20+C21+C22+C23+C24+C25+C26+C27</f>
        <v>29777747</v>
      </c>
      <c r="D6" s="15">
        <f>D7+D10+D11+D12+D13+D14+D15+D16+D17+D18+D19+D20+D21+D22+D23+D24+D25+D26+D27</f>
        <v>24349302.400000002</v>
      </c>
      <c r="E6" s="38">
        <f t="shared" ref="E6:E9" si="0">D6/C6*100</f>
        <v>81.770129889276049</v>
      </c>
    </row>
    <row r="7" spans="1:5" ht="15" customHeight="1">
      <c r="A7" s="16" t="s">
        <v>6</v>
      </c>
      <c r="B7" s="17"/>
      <c r="C7" s="18">
        <f>SUM(C8:C9)</f>
        <v>28844546.5</v>
      </c>
      <c r="D7" s="18">
        <f>SUM(D8:D9)</f>
        <v>23375020.5</v>
      </c>
      <c r="E7" s="39">
        <f t="shared" si="0"/>
        <v>81.037919940949664</v>
      </c>
    </row>
    <row r="8" spans="1:5" ht="26.25" customHeight="1">
      <c r="A8" s="19" t="s">
        <v>7</v>
      </c>
      <c r="B8" s="47" t="s">
        <v>8</v>
      </c>
      <c r="C8" s="20">
        <v>28574901.800000001</v>
      </c>
      <c r="D8" s="40">
        <v>23103413.600000001</v>
      </c>
      <c r="E8" s="41">
        <f t="shared" si="0"/>
        <v>80.852118973861181</v>
      </c>
    </row>
    <row r="9" spans="1:5" ht="25.5" customHeight="1" thickBot="1">
      <c r="A9" s="19" t="s">
        <v>9</v>
      </c>
      <c r="B9" s="47" t="s">
        <v>10</v>
      </c>
      <c r="C9" s="20">
        <v>269644.7</v>
      </c>
      <c r="D9" s="40">
        <v>271606.90000000002</v>
      </c>
      <c r="E9" s="42">
        <f t="shared" si="0"/>
        <v>100.72769833784977</v>
      </c>
    </row>
    <row r="10" spans="1:5" ht="46.5" customHeight="1" thickBot="1">
      <c r="A10" s="21" t="s">
        <v>11</v>
      </c>
      <c r="B10" s="48" t="s">
        <v>45</v>
      </c>
      <c r="C10" s="22">
        <v>15966.8</v>
      </c>
      <c r="D10" s="40">
        <v>19125</v>
      </c>
      <c r="E10" s="42">
        <f t="shared" ref="E10:E26" si="1">D10/C10*100</f>
        <v>119.77979307062154</v>
      </c>
    </row>
    <row r="11" spans="1:5" ht="36" customHeight="1">
      <c r="A11" s="21" t="s">
        <v>12</v>
      </c>
      <c r="B11" s="33" t="s">
        <v>13</v>
      </c>
      <c r="C11" s="22">
        <v>1956.5</v>
      </c>
      <c r="D11" s="43">
        <v>1181</v>
      </c>
      <c r="E11" s="41">
        <f t="shared" si="1"/>
        <v>60.362892921032454</v>
      </c>
    </row>
    <row r="12" spans="1:5" s="23" customFormat="1" ht="37.5" customHeight="1" thickBot="1">
      <c r="A12" s="24" t="s">
        <v>14</v>
      </c>
      <c r="B12" s="33" t="s">
        <v>15</v>
      </c>
      <c r="C12" s="22">
        <v>80.7</v>
      </c>
      <c r="D12" s="44">
        <v>80.7</v>
      </c>
      <c r="E12" s="42">
        <f t="shared" si="1"/>
        <v>100</v>
      </c>
    </row>
    <row r="13" spans="1:5" s="23" customFormat="1" ht="49.5" customHeight="1" thickBot="1">
      <c r="A13" s="21" t="s">
        <v>16</v>
      </c>
      <c r="B13" s="47" t="s">
        <v>17</v>
      </c>
      <c r="C13" s="20">
        <v>372597.8</v>
      </c>
      <c r="D13" s="43">
        <v>425343.8</v>
      </c>
      <c r="E13" s="42">
        <f t="shared" si="1"/>
        <v>114.15628326307885</v>
      </c>
    </row>
    <row r="14" spans="1:5" ht="27" customHeight="1">
      <c r="A14" s="21" t="s">
        <v>18</v>
      </c>
      <c r="B14" s="47" t="s">
        <v>19</v>
      </c>
      <c r="C14" s="22">
        <v>34200</v>
      </c>
      <c r="D14" s="43">
        <v>47544.1</v>
      </c>
      <c r="E14" s="42">
        <f t="shared" si="1"/>
        <v>139.01783625730994</v>
      </c>
    </row>
    <row r="15" spans="1:5" ht="36" customHeight="1">
      <c r="A15" s="25" t="s">
        <v>42</v>
      </c>
      <c r="B15" s="47" t="s">
        <v>46</v>
      </c>
      <c r="C15" s="20">
        <v>13995.7</v>
      </c>
      <c r="D15" s="43">
        <v>1450.6</v>
      </c>
      <c r="E15" s="41">
        <f t="shared" si="1"/>
        <v>10.364611987967731</v>
      </c>
    </row>
    <row r="16" spans="1:5" s="23" customFormat="1" ht="22.5" customHeight="1">
      <c r="A16" s="21" t="s">
        <v>20</v>
      </c>
      <c r="B16" s="26" t="s">
        <v>47</v>
      </c>
      <c r="C16" s="20">
        <v>3682.4</v>
      </c>
      <c r="D16" s="43">
        <v>982.7</v>
      </c>
      <c r="E16" s="41">
        <f t="shared" si="1"/>
        <v>26.686400173799697</v>
      </c>
    </row>
    <row r="17" spans="1:13" s="23" customFormat="1" ht="60" customHeight="1">
      <c r="A17" s="21" t="s">
        <v>21</v>
      </c>
      <c r="B17" s="26" t="s">
        <v>22</v>
      </c>
      <c r="C17" s="20">
        <v>5.6</v>
      </c>
      <c r="D17" s="43">
        <v>5.6</v>
      </c>
      <c r="E17" s="42">
        <f t="shared" si="1"/>
        <v>100</v>
      </c>
    </row>
    <row r="18" spans="1:13" s="23" customFormat="1" ht="35.25" customHeight="1">
      <c r="A18" s="21" t="s">
        <v>23</v>
      </c>
      <c r="B18" s="49" t="s">
        <v>48</v>
      </c>
      <c r="C18" s="20">
        <v>354699.8</v>
      </c>
      <c r="D18" s="43">
        <v>431913.4</v>
      </c>
      <c r="E18" s="42">
        <f t="shared" si="1"/>
        <v>121.76871822312843</v>
      </c>
      <c r="M18" s="27"/>
    </row>
    <row r="19" spans="1:13" s="23" customFormat="1" ht="48.75" customHeight="1">
      <c r="A19" s="25" t="s">
        <v>24</v>
      </c>
      <c r="B19" s="50" t="s">
        <v>25</v>
      </c>
      <c r="C19" s="28">
        <v>54033.3</v>
      </c>
      <c r="D19" s="45">
        <v>1285</v>
      </c>
      <c r="E19" s="41">
        <f t="shared" si="1"/>
        <v>2.3781630957206019</v>
      </c>
      <c r="M19" s="29"/>
    </row>
    <row r="20" spans="1:13" ht="48.75" customHeight="1">
      <c r="A20" s="30" t="s">
        <v>26</v>
      </c>
      <c r="B20" s="51" t="s">
        <v>27</v>
      </c>
      <c r="C20" s="20">
        <v>84.6</v>
      </c>
      <c r="D20" s="44">
        <v>118.9</v>
      </c>
      <c r="E20" s="42">
        <f t="shared" si="1"/>
        <v>140.5437352245863</v>
      </c>
      <c r="M20" s="31"/>
    </row>
    <row r="21" spans="1:13" ht="37.5" customHeight="1">
      <c r="A21" s="21" t="s">
        <v>28</v>
      </c>
      <c r="B21" s="52" t="s">
        <v>29</v>
      </c>
      <c r="C21" s="20">
        <v>178.9</v>
      </c>
      <c r="D21" s="43">
        <v>22.8</v>
      </c>
      <c r="E21" s="41">
        <f t="shared" si="1"/>
        <v>12.744550027948575</v>
      </c>
      <c r="M21" s="31"/>
    </row>
    <row r="22" spans="1:13" ht="50.25" customHeight="1">
      <c r="A22" s="21" t="s">
        <v>30</v>
      </c>
      <c r="B22" s="52" t="s">
        <v>31</v>
      </c>
      <c r="C22" s="20">
        <v>91.9</v>
      </c>
      <c r="D22" s="43">
        <v>15986.1</v>
      </c>
      <c r="E22" s="42">
        <f t="shared" si="1"/>
        <v>17395.103373231774</v>
      </c>
      <c r="H22" s="2"/>
      <c r="M22" s="31"/>
    </row>
    <row r="23" spans="1:13" ht="38.25" customHeight="1" thickBot="1">
      <c r="A23" s="21" t="s">
        <v>32</v>
      </c>
      <c r="B23" s="52" t="s">
        <v>33</v>
      </c>
      <c r="C23" s="20">
        <v>48.3</v>
      </c>
      <c r="D23" s="43">
        <v>48.3</v>
      </c>
      <c r="E23" s="42">
        <f t="shared" si="1"/>
        <v>100</v>
      </c>
      <c r="M23" s="31"/>
    </row>
    <row r="24" spans="1:13" ht="48.75" customHeight="1" thickBot="1">
      <c r="A24" s="21" t="s">
        <v>34</v>
      </c>
      <c r="B24" s="52" t="s">
        <v>35</v>
      </c>
      <c r="C24" s="20">
        <v>23521.3</v>
      </c>
      <c r="D24" s="46"/>
      <c r="E24" s="41">
        <f t="shared" si="1"/>
        <v>0</v>
      </c>
      <c r="H24" s="2"/>
    </row>
    <row r="25" spans="1:13" ht="38.25" customHeight="1">
      <c r="A25" s="21" t="s">
        <v>36</v>
      </c>
      <c r="B25" s="52" t="s">
        <v>37</v>
      </c>
      <c r="C25" s="20"/>
      <c r="D25" s="43">
        <v>32.9</v>
      </c>
      <c r="E25" s="41"/>
      <c r="M25" s="32"/>
    </row>
    <row r="26" spans="1:13" ht="24.75" customHeight="1">
      <c r="A26" s="21" t="s">
        <v>38</v>
      </c>
      <c r="B26" s="47" t="s">
        <v>39</v>
      </c>
      <c r="C26" s="20">
        <v>58056.9</v>
      </c>
      <c r="D26" s="43">
        <v>29146.799999999999</v>
      </c>
      <c r="E26" s="41">
        <f t="shared" si="1"/>
        <v>50.203851738553041</v>
      </c>
      <c r="H26" s="2"/>
    </row>
    <row r="27" spans="1:13" ht="35.25" customHeight="1">
      <c r="A27" s="24" t="s">
        <v>40</v>
      </c>
      <c r="B27" s="33" t="s">
        <v>49</v>
      </c>
      <c r="C27" s="22"/>
      <c r="D27" s="44">
        <v>14.2</v>
      </c>
      <c r="E27" s="41"/>
    </row>
  </sheetData>
  <mergeCells count="1">
    <mergeCell ref="A2:D2"/>
  </mergeCells>
  <pageMargins left="0" right="0" top="0" bottom="0" header="0.51181100000000002" footer="0.5118110000000000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СП  РФ.</vt:lpstr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Krjelkova</dc:creator>
  <cp:lastModifiedBy>n063</cp:lastModifiedBy>
  <cp:revision>68</cp:revision>
  <dcterms:created xsi:type="dcterms:W3CDTF">2004-10-14T11:51:00Z</dcterms:created>
  <dcterms:modified xsi:type="dcterms:W3CDTF">2025-02-03T13:28:58Z</dcterms:modified>
  <cp:version>983040</cp:version>
</cp:coreProperties>
</file>