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70" windowHeight="11280"/>
  </bookViews>
  <sheets>
    <sheet name="1. Рейтинг 44-ФЗ" sheetId="2" r:id="rId1"/>
    <sheet name="Рейтинг 223-ФЗ" sheetId="1" r:id="rId2"/>
  </sheets>
  <externalReferences>
    <externalReference r:id="rId3"/>
  </externalReferences>
  <definedNames>
    <definedName name="_xlnm._FilterDatabase" localSheetId="0" hidden="1">'1. Рейтинг 44-ФЗ'!$B$4:$D$33</definedName>
  </definedNames>
  <calcPr calcId="152511"/>
</workbook>
</file>

<file path=xl/calcChain.xml><?xml version="1.0" encoding="utf-8"?>
<calcChain xmlns="http://schemas.openxmlformats.org/spreadsheetml/2006/main">
  <c r="A5" i="2" l="1"/>
  <c r="D5" i="2"/>
  <c r="A6" i="2"/>
  <c r="D6" i="2"/>
  <c r="A7" i="2"/>
  <c r="D7" i="2"/>
  <c r="A8" i="2"/>
  <c r="D8" i="2"/>
  <c r="A9" i="2"/>
  <c r="D9" i="2"/>
  <c r="A10" i="2"/>
  <c r="D10" i="2"/>
  <c r="A11" i="2"/>
  <c r="D11" i="2"/>
  <c r="A12" i="2"/>
  <c r="D12" i="2"/>
  <c r="A13" i="2"/>
  <c r="D13" i="2"/>
  <c r="A14" i="2"/>
  <c r="D14" i="2"/>
  <c r="A15" i="2"/>
  <c r="D15" i="2"/>
  <c r="A16" i="2"/>
  <c r="D16" i="2"/>
  <c r="A17" i="2"/>
  <c r="D17" i="2"/>
  <c r="A18" i="2"/>
  <c r="D18" i="2"/>
  <c r="A19" i="2"/>
  <c r="D19" i="2"/>
  <c r="A20" i="2"/>
  <c r="D20" i="2"/>
  <c r="A21" i="2"/>
  <c r="D21" i="2"/>
  <c r="A22" i="2"/>
  <c r="D22" i="2"/>
  <c r="A23" i="2"/>
  <c r="D23" i="2"/>
  <c r="A24" i="2"/>
  <c r="D24" i="2"/>
  <c r="A25" i="2"/>
  <c r="D25" i="2"/>
  <c r="A26" i="2"/>
  <c r="D26" i="2"/>
  <c r="A27" i="2"/>
  <c r="D27" i="2"/>
  <c r="A28" i="2"/>
  <c r="D28" i="2"/>
  <c r="A29" i="2"/>
  <c r="D29" i="2"/>
  <c r="A30" i="2"/>
  <c r="D30" i="2"/>
  <c r="A31" i="2"/>
  <c r="D31" i="2"/>
  <c r="A32" i="2"/>
  <c r="D32" i="2"/>
  <c r="A33" i="2"/>
  <c r="D33" i="2"/>
</calcChain>
</file>

<file path=xl/sharedStrings.xml><?xml version="1.0" encoding="utf-8"?>
<sst xmlns="http://schemas.openxmlformats.org/spreadsheetml/2006/main" count="54" uniqueCount="36">
  <si>
    <t>Центрсибнедра</t>
  </si>
  <si>
    <t>Югнедра</t>
  </si>
  <si>
    <t>ФБУ "ТФГИ по СЗФО"</t>
  </si>
  <si>
    <t>ФГБУ "ВНИГНИ"</t>
  </si>
  <si>
    <t>ФБУ "ТФГИ по ЮФО"</t>
  </si>
  <si>
    <t>Севзапнедра</t>
  </si>
  <si>
    <t>Приволжскнедра</t>
  </si>
  <si>
    <t>ФГБУ "ЦНИГРИ"</t>
  </si>
  <si>
    <t>ФБУ "Музей Самоцветы"</t>
  </si>
  <si>
    <t>Сибнедра</t>
  </si>
  <si>
    <t>Уралнедра</t>
  </si>
  <si>
    <t>ФГБУ "ВСЕГЕИ"</t>
  </si>
  <si>
    <t>ФБУ "ГКЗ"</t>
  </si>
  <si>
    <t>Роснедра</t>
  </si>
  <si>
    <t>ФГКУ "Росгеолэкспертиза"</t>
  </si>
  <si>
    <t>Центрнедра</t>
  </si>
  <si>
    <t>Кавказнедра</t>
  </si>
  <si>
    <t>ФГБУ "Гидроспецгеология"</t>
  </si>
  <si>
    <t>ФГБУ "ИМГРЭ"</t>
  </si>
  <si>
    <t>ФГБУ "Росгеолфонд"</t>
  </si>
  <si>
    <t>ФГБУ "ВИМС"</t>
  </si>
  <si>
    <t>ФБУ "ТФГИ по ДФО"</t>
  </si>
  <si>
    <t>Дальнедра</t>
  </si>
  <si>
    <t>ФБУ "ТФГИ по СФО"</t>
  </si>
  <si>
    <t>ФБУ "ТФГИ по УФО"</t>
  </si>
  <si>
    <t>ФБУ "ТФГИ по ПФО"</t>
  </si>
  <si>
    <t>ФБУ "ТФГИ по ЦФО"</t>
  </si>
  <si>
    <t>Якутнедра</t>
  </si>
  <si>
    <t>ФГБУ "ВНИИОкеангеология"</t>
  </si>
  <si>
    <t>Общая оценка эффективности закупочной деятельности заказчика,% (Оит.)</t>
  </si>
  <si>
    <t>Наименование организации</t>
  </si>
  <si>
    <t>Место в рейтинге</t>
  </si>
  <si>
    <t>Органы и  учреждения Роснедр</t>
  </si>
  <si>
    <t>Рейтинг оценки эффективности закупок товаров, работ, услуг, осуществленных Федеральным агентством по недропользованию и подведомственными ему организациями на основании Федерального закона от 05.04.2013 № 44-ФЗ «О контрактной системе в сфере закупок товаров, работ, услуг для обеспечения государственных и муниципальных нужд» за 2021 год</t>
  </si>
  <si>
    <t>Рейтинг оценки эффективности закупок товаров, работ, услуг, осуществленных подведомственными Федеральному агенству по недропользованию организациями на основании Федерального закона от 18.07.2011 № 223-ФЗ «О закупках товаров, работ, услуг отдельными видами юридических лиц» за 2021 год</t>
  </si>
  <si>
    <t>ФАУ "ЗапСибНИИГГ"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</si>
</sst>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10" fontId="0" fillId="0" borderId="0" xfId="2" applyNumberFormat="1" applyFont="1"/>
    <xf numFmtId="10" fontId="2" fillId="2" borderId="1" xfId="2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/>
    <xf numFmtId="0" fontId="0" fillId="0" borderId="1" xfId="0" applyBorder="1"/>
    <xf numFmtId="0" fontId="0" fillId="0" borderId="0" xfId="0" applyAlignment="1">
      <alignment horizontal="center"/>
    </xf>
    <xf numFmtId="10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9" fontId="2" fillId="2" borderId="3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2;&#1083;&#1080;&#1079;%20&#1086;&#1090;%20&#1056;&#1043;&#1069;/&#1088;&#1077;&#1081;&#1090;&#1080;&#1085;&#1075;%20&#1101;&#1092;&#1092;.%20&#1079;&#1072;&#1082;&#1091;&#1087;&#1086;&#1082;%20&#1087;&#1086;%2044-&#1060;&#1047;%20&#1089;&#1088;&#1077;&#1076;&#1080;%20&#1074;&#1089;&#1077;&#1093;%20&#1086;&#1088;&#1075;&#1072;&#1085;&#1080;&#1079;&#1072;&#1094;&#1080;&#1081;%20&#1056;&#1086;&#1089;&#1085;&#1077;&#1076;&#1088;%20&#1079;&#1072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№ 44-ФЗ"/>
      <sheetName val="1. № 44-ФЗ рассчит данные"/>
      <sheetName val="1. Рейтинг эфф. закуп рассчит."/>
      <sheetName val="2. № 44-ФЗ представлен данные"/>
      <sheetName val="2. Рейтинг эфф. закуп пред "/>
      <sheetName val="Лист1"/>
    </sheetNames>
    <sheetDataSet>
      <sheetData sheetId="0" refreshError="1"/>
      <sheetData sheetId="1" refreshError="1">
        <row r="3">
          <cell r="C3" t="str">
            <v>Роснедра</v>
          </cell>
          <cell r="D3" t="str">
            <v>Дальнедра</v>
          </cell>
          <cell r="E3" t="str">
            <v>Кавказнедра</v>
          </cell>
          <cell r="F3" t="str">
            <v>Приволжскнедра</v>
          </cell>
          <cell r="G3" t="str">
            <v>Сибнедра</v>
          </cell>
          <cell r="H3" t="str">
            <v>Севзапнедра</v>
          </cell>
          <cell r="I3" t="str">
            <v>Уралнедра</v>
          </cell>
          <cell r="J3" t="str">
            <v>Центрсибнедра</v>
          </cell>
          <cell r="K3" t="str">
            <v>Центрнедра</v>
          </cell>
          <cell r="L3" t="str">
            <v>Югнедра</v>
          </cell>
          <cell r="M3" t="str">
            <v>Якутнедра</v>
          </cell>
          <cell r="N3" t="str">
            <v>ФБУ "ТФГИ по ДФО"</v>
          </cell>
          <cell r="O3" t="str">
            <v>ФБУ "ТФГИ по ПФО"</v>
          </cell>
          <cell r="P3" t="str">
            <v>ФБУ "ТФГИ по СФО"</v>
          </cell>
          <cell r="Q3" t="str">
            <v>ФБУ "ТФГИ по СЗФО"</v>
          </cell>
          <cell r="R3" t="str">
            <v>ФБУ "ТФГИ по УФО"</v>
          </cell>
          <cell r="S3" t="str">
            <v>ФБУ "ТФГИ по ЦФО"</v>
          </cell>
          <cell r="T3" t="str">
            <v>ФБУ "ТФГИ по ЮФО"</v>
          </cell>
          <cell r="U3" t="str">
            <v>ФБУ "ГКЗ"</v>
          </cell>
          <cell r="V3" t="str">
            <v>ФБУ "Музей Самоцветы"</v>
          </cell>
          <cell r="W3" t="str">
            <v>ФГБУ "ВИМС"</v>
          </cell>
          <cell r="X3" t="str">
            <v>ФГБУ "ВНИГНИ"</v>
          </cell>
          <cell r="Y3" t="str">
            <v>ФГБУ "ВНИИОкеангеология"</v>
          </cell>
          <cell r="Z3" t="str">
            <v>ФГБУ "ВСЕГЕИ"</v>
          </cell>
          <cell r="AA3" t="str">
            <v>ФГБУ "Гидроспецгеология"</v>
          </cell>
          <cell r="AB3" t="str">
            <v>ФГБУ "ИМГРЭ"</v>
          </cell>
          <cell r="AC3" t="str">
            <v>ФГБУ "Росгеолфонд"</v>
          </cell>
          <cell r="AD3" t="str">
            <v>ФГБУ "ЦНИГРИ"</v>
          </cell>
          <cell r="AE3" t="str">
            <v>ФГКУ "Росгеолэкспертиза"</v>
          </cell>
        </row>
        <row r="4">
          <cell r="C4" t="str">
            <v>Рассчитанные данные</v>
          </cell>
          <cell r="D4" t="str">
            <v>Рассчитанные данные</v>
          </cell>
          <cell r="E4" t="str">
            <v>Рассчитанные данные</v>
          </cell>
          <cell r="F4" t="str">
            <v>Рассчитанные данные</v>
          </cell>
          <cell r="G4" t="str">
            <v>Рассчитанные данные</v>
          </cell>
          <cell r="H4" t="str">
            <v>Рассчитанные данные</v>
          </cell>
          <cell r="I4" t="str">
            <v>Рассчитанные данные</v>
          </cell>
          <cell r="J4" t="str">
            <v>Рассчитанные данные</v>
          </cell>
          <cell r="K4" t="str">
            <v>Рассчитанные данные</v>
          </cell>
          <cell r="L4" t="str">
            <v>Рассчитанные данные</v>
          </cell>
          <cell r="M4" t="str">
            <v>Рассчитанные данные</v>
          </cell>
          <cell r="N4" t="str">
            <v>Рассчитанные данные</v>
          </cell>
          <cell r="O4" t="str">
            <v>Рассчитанные данные</v>
          </cell>
          <cell r="P4" t="str">
            <v>Рассчитанные данные</v>
          </cell>
          <cell r="Q4" t="str">
            <v>Рассчитанные данные</v>
          </cell>
          <cell r="R4" t="str">
            <v>Рассчитанные данные</v>
          </cell>
          <cell r="S4" t="str">
            <v>Рассчитанные данные</v>
          </cell>
          <cell r="T4" t="str">
            <v>Рассчитанные данные</v>
          </cell>
          <cell r="U4" t="str">
            <v>Рассчитанные данные</v>
          </cell>
          <cell r="V4" t="str">
            <v>Рассчитанные данные</v>
          </cell>
          <cell r="W4" t="str">
            <v>Рассчитанные данные</v>
          </cell>
          <cell r="X4" t="str">
            <v>Рассчитанные данные</v>
          </cell>
          <cell r="Y4" t="str">
            <v>Рассчитанные данные</v>
          </cell>
          <cell r="Z4" t="str">
            <v>Рассчитанные данные</v>
          </cell>
          <cell r="AA4" t="str">
            <v>Рассчитанные данные</v>
          </cell>
          <cell r="AB4" t="str">
            <v>Рассчитанные данные</v>
          </cell>
          <cell r="AC4" t="str">
            <v>Рассчитанные данные</v>
          </cell>
          <cell r="AD4" t="str">
            <v>Рассчитанные данные</v>
          </cell>
          <cell r="AE4" t="str">
            <v>Рассчитанные данные</v>
          </cell>
        </row>
        <row r="5">
          <cell r="C5">
            <v>0.97574230970669695</v>
          </cell>
          <cell r="D5">
            <v>0.90510000000000002</v>
          </cell>
          <cell r="E5">
            <v>0.93646455334911005</v>
          </cell>
          <cell r="F5">
            <v>0.99758726585844304</v>
          </cell>
          <cell r="G5">
            <v>0.99960000000000004</v>
          </cell>
          <cell r="H5">
            <v>0.90213419795312133</v>
          </cell>
          <cell r="I5">
            <v>0.95250000000000001</v>
          </cell>
          <cell r="J5">
            <v>0.93565646412877312</v>
          </cell>
          <cell r="K5">
            <v>0.99960000000000004</v>
          </cell>
          <cell r="L5">
            <v>0.96496777526949495</v>
          </cell>
          <cell r="M5">
            <v>0.99986571022241988</v>
          </cell>
          <cell r="N5">
            <v>0.83797047748490106</v>
          </cell>
          <cell r="O5">
            <v>0.9909438256765607</v>
          </cell>
          <cell r="P5">
            <v>1</v>
          </cell>
          <cell r="Q5">
            <v>1</v>
          </cell>
          <cell r="R5">
            <v>1</v>
          </cell>
          <cell r="S5">
            <v>0.94889999999999997</v>
          </cell>
          <cell r="T5">
            <v>1</v>
          </cell>
          <cell r="U5">
            <v>0.75329999999999997</v>
          </cell>
          <cell r="V5">
            <v>0.96050000000000002</v>
          </cell>
          <cell r="W5">
            <v>0.82620000000000005</v>
          </cell>
          <cell r="X5">
            <v>0.97568858382918122</v>
          </cell>
          <cell r="Y5">
            <v>1</v>
          </cell>
          <cell r="Z5">
            <v>0.91559999999999997</v>
          </cell>
          <cell r="AA5">
            <v>0.94910000000000005</v>
          </cell>
          <cell r="AB5">
            <v>0.72513671885228648</v>
          </cell>
          <cell r="AC5">
            <v>1</v>
          </cell>
          <cell r="AD5">
            <v>0.96940073448195851</v>
          </cell>
          <cell r="AE5">
            <v>0.99626650964205288</v>
          </cell>
        </row>
        <row r="6">
          <cell r="C6">
            <v>58130959.119999997</v>
          </cell>
          <cell r="D6">
            <v>1855090513.78</v>
          </cell>
          <cell r="E6">
            <v>529880668.88</v>
          </cell>
          <cell r="F6">
            <v>204788052.86000001</v>
          </cell>
          <cell r="G6">
            <v>275272819.42000002</v>
          </cell>
          <cell r="H6">
            <v>921173613</v>
          </cell>
          <cell r="I6">
            <v>526392101.75</v>
          </cell>
          <cell r="J6">
            <v>2771968617.3600001</v>
          </cell>
          <cell r="K6">
            <v>274425396</v>
          </cell>
          <cell r="L6">
            <v>17319555.66</v>
          </cell>
          <cell r="M6">
            <v>595142216.75</v>
          </cell>
          <cell r="N6">
            <v>128429639.05</v>
          </cell>
          <cell r="O6">
            <v>32463141.280000001</v>
          </cell>
          <cell r="P6">
            <v>49697014.57</v>
          </cell>
          <cell r="Q6">
            <v>15713582.74</v>
          </cell>
          <cell r="R6">
            <v>27182123.530000001</v>
          </cell>
          <cell r="S6">
            <v>41201012.909999996</v>
          </cell>
          <cell r="T6">
            <v>18390426.59</v>
          </cell>
          <cell r="U6">
            <v>54623602</v>
          </cell>
          <cell r="V6">
            <v>13455362.300000001</v>
          </cell>
          <cell r="W6">
            <v>25621183.550000001</v>
          </cell>
          <cell r="X6">
            <v>7348359873.3100004</v>
          </cell>
          <cell r="Y6">
            <v>360036487.07999998</v>
          </cell>
          <cell r="Z6">
            <v>917161890.22000003</v>
          </cell>
          <cell r="AA6">
            <v>271425428.42000002</v>
          </cell>
          <cell r="AB6">
            <v>113987744.61</v>
          </cell>
          <cell r="AC6">
            <v>281565408.13</v>
          </cell>
          <cell r="AD6">
            <v>98971364.530000001</v>
          </cell>
          <cell r="AE6">
            <v>103883100</v>
          </cell>
        </row>
        <row r="7">
          <cell r="C7">
            <v>59576138.640000001</v>
          </cell>
          <cell r="D7">
            <v>2049690474.6199999</v>
          </cell>
          <cell r="E7">
            <v>565830993.79999995</v>
          </cell>
          <cell r="F7">
            <v>205283347</v>
          </cell>
          <cell r="G7">
            <v>275370367.10000002</v>
          </cell>
          <cell r="H7">
            <v>1021104859</v>
          </cell>
          <cell r="I7">
            <v>552666614.40999997</v>
          </cell>
          <cell r="J7">
            <v>2962592280</v>
          </cell>
          <cell r="K7">
            <v>274533654</v>
          </cell>
          <cell r="L7">
            <v>17948325.43</v>
          </cell>
          <cell r="M7">
            <v>595222149</v>
          </cell>
          <cell r="N7">
            <v>153262725.24000001</v>
          </cell>
          <cell r="O7">
            <v>32759819.920000002</v>
          </cell>
          <cell r="P7">
            <v>49697014.57</v>
          </cell>
          <cell r="Q7">
            <v>15713582.74</v>
          </cell>
          <cell r="R7">
            <v>27182123.530000001</v>
          </cell>
          <cell r="S7">
            <v>43420214.729999997</v>
          </cell>
          <cell r="T7">
            <v>18390426.59</v>
          </cell>
          <cell r="U7">
            <v>72513382</v>
          </cell>
          <cell r="V7">
            <v>14008802.82</v>
          </cell>
          <cell r="W7">
            <v>31012536.23</v>
          </cell>
          <cell r="X7">
            <v>7531460340.0100002</v>
          </cell>
          <cell r="Y7">
            <v>360036487.07999998</v>
          </cell>
          <cell r="Z7">
            <v>1001711700.66</v>
          </cell>
          <cell r="AA7">
            <v>285982109.37</v>
          </cell>
          <cell r="AB7">
            <v>157194831.88</v>
          </cell>
          <cell r="AC7">
            <v>281565408.13</v>
          </cell>
          <cell r="AD7">
            <v>102095409.06</v>
          </cell>
          <cell r="AE7">
            <v>104272400</v>
          </cell>
        </row>
        <row r="8">
          <cell r="C8">
            <v>1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0.46600000000000003</v>
          </cell>
          <cell r="I8">
            <v>1</v>
          </cell>
          <cell r="J8">
            <v>3.4000000000000002E-2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0</v>
          </cell>
          <cell r="R8">
            <v>1</v>
          </cell>
          <cell r="S8">
            <v>1</v>
          </cell>
          <cell r="T8">
            <v>0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0.44375513486716328</v>
          </cell>
          <cell r="AA8">
            <v>1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</row>
        <row r="9">
          <cell r="C9">
            <v>5.1469407180569006E-2</v>
          </cell>
          <cell r="D9">
            <v>2.2335979071288659</v>
          </cell>
          <cell r="E9">
            <v>0.16098516083988235</v>
          </cell>
          <cell r="F9">
            <v>6.5199152900253063E-2</v>
          </cell>
          <cell r="G9">
            <v>0.20571082601435084</v>
          </cell>
          <cell r="H9">
            <v>2.3274861470026654E-2</v>
          </cell>
          <cell r="I9">
            <v>0.83297380525912557</v>
          </cell>
          <cell r="J9">
            <v>1.7000000000000001E-3</v>
          </cell>
          <cell r="K9">
            <v>5.2443095612941443E-2</v>
          </cell>
          <cell r="L9">
            <v>0.11443138893428292</v>
          </cell>
          <cell r="M9">
            <v>9.6500409532498596E-2</v>
          </cell>
          <cell r="N9">
            <v>0.21357784016937603</v>
          </cell>
          <cell r="O9">
            <v>5.3875018699739451E-2</v>
          </cell>
          <cell r="P9">
            <v>0.33245919103478333</v>
          </cell>
          <cell r="Q9">
            <v>0</v>
          </cell>
          <cell r="R9">
            <v>0.20257534645866138</v>
          </cell>
          <cell r="S9">
            <v>0.5278714792772965</v>
          </cell>
          <cell r="T9">
            <v>0</v>
          </cell>
          <cell r="U9">
            <v>0.46924061115760879</v>
          </cell>
          <cell r="V9">
            <v>0.4</v>
          </cell>
          <cell r="W9">
            <v>5.451238293818083E-2</v>
          </cell>
          <cell r="X9">
            <v>0.2187018428291774</v>
          </cell>
          <cell r="Y9">
            <v>0.34221328868046902</v>
          </cell>
          <cell r="Z9">
            <v>2.2187756743358166E-2</v>
          </cell>
          <cell r="AA9">
            <v>0.29722740230046973</v>
          </cell>
          <cell r="AB9">
            <v>7.9879455852595496E-2</v>
          </cell>
          <cell r="AC9">
            <v>0.45139056851389758</v>
          </cell>
          <cell r="AD9">
            <v>0.15568964063480267</v>
          </cell>
          <cell r="AE9">
            <v>0.44475821581902591</v>
          </cell>
        </row>
        <row r="10">
          <cell r="C10">
            <v>2436025.4</v>
          </cell>
          <cell r="D10">
            <v>103369344.34</v>
          </cell>
          <cell r="E10">
            <v>95503810.829999998</v>
          </cell>
          <cell r="F10">
            <v>208428</v>
          </cell>
          <cell r="G10">
            <v>72723640</v>
          </cell>
          <cell r="H10">
            <v>35124886</v>
          </cell>
          <cell r="I10">
            <v>106965336.54000001</v>
          </cell>
          <cell r="J10">
            <v>600000</v>
          </cell>
          <cell r="K10">
            <v>1527169.9</v>
          </cell>
          <cell r="L10">
            <v>1692412.82</v>
          </cell>
          <cell r="M10">
            <v>20688.8</v>
          </cell>
          <cell r="N10">
            <v>7088210.2300000004</v>
          </cell>
          <cell r="O10">
            <v>490021.01</v>
          </cell>
          <cell r="P10">
            <v>788555.6</v>
          </cell>
          <cell r="Q10">
            <v>0</v>
          </cell>
          <cell r="R10">
            <v>227342.97</v>
          </cell>
          <cell r="S10">
            <v>14907129.310000001</v>
          </cell>
          <cell r="T10">
            <v>0</v>
          </cell>
          <cell r="U10">
            <v>17889780</v>
          </cell>
          <cell r="V10">
            <v>698400</v>
          </cell>
          <cell r="W10">
            <v>379667.48</v>
          </cell>
          <cell r="X10">
            <v>151619189.84</v>
          </cell>
          <cell r="Y10">
            <v>2949791</v>
          </cell>
          <cell r="Z10">
            <v>20850385.190000001</v>
          </cell>
          <cell r="AA10">
            <v>17925289.440000001</v>
          </cell>
          <cell r="AB10">
            <v>7943663.4199999999</v>
          </cell>
          <cell r="AC10">
            <v>22088213.75</v>
          </cell>
          <cell r="AD10">
            <v>14775091.109999999</v>
          </cell>
          <cell r="AE10">
            <v>17145782.260000002</v>
          </cell>
        </row>
        <row r="11">
          <cell r="C11">
            <v>47329579.520000003</v>
          </cell>
          <cell r="D11">
            <v>46279298.530000001</v>
          </cell>
          <cell r="E11">
            <v>593246050.33000004</v>
          </cell>
          <cell r="F11">
            <v>3196790</v>
          </cell>
          <cell r="G11">
            <v>353523640</v>
          </cell>
          <cell r="H11">
            <v>1509134052</v>
          </cell>
          <cell r="I11">
            <v>128413805.89</v>
          </cell>
          <cell r="J11">
            <v>362512341.52999997</v>
          </cell>
          <cell r="K11">
            <v>29120514</v>
          </cell>
          <cell r="L11">
            <v>14789760.359999999</v>
          </cell>
          <cell r="M11">
            <v>214390.8</v>
          </cell>
          <cell r="N11">
            <v>33187947.890000001</v>
          </cell>
          <cell r="O11">
            <v>9095514.4299999997</v>
          </cell>
          <cell r="P11">
            <v>2371886.9</v>
          </cell>
          <cell r="Q11">
            <v>528600</v>
          </cell>
          <cell r="R11">
            <v>1122263.76</v>
          </cell>
          <cell r="S11">
            <v>28240073.379999999</v>
          </cell>
          <cell r="T11">
            <v>0</v>
          </cell>
          <cell r="U11">
            <v>38124961</v>
          </cell>
          <cell r="V11">
            <v>1746000</v>
          </cell>
          <cell r="W11">
            <v>6964793.3099999996</v>
          </cell>
          <cell r="X11">
            <v>693268917.52999997</v>
          </cell>
          <cell r="Y11">
            <v>8619744.1699999999</v>
          </cell>
          <cell r="Z11">
            <v>939724796.48000002</v>
          </cell>
          <cell r="AA11">
            <v>60308333.960000001</v>
          </cell>
          <cell r="AB11">
            <v>99445637.620000005</v>
          </cell>
          <cell r="AC11">
            <v>48933706.840000004</v>
          </cell>
          <cell r="AD11">
            <v>94900926.290000007</v>
          </cell>
          <cell r="AE11">
            <v>38550793.780000001</v>
          </cell>
        </row>
        <row r="12">
          <cell r="C12">
            <v>2366478.9760000003</v>
          </cell>
          <cell r="D12">
            <v>2313964.9265000001</v>
          </cell>
          <cell r="E12">
            <v>29662302.516500004</v>
          </cell>
          <cell r="F12">
            <v>159839.5</v>
          </cell>
          <cell r="G12">
            <v>17676182</v>
          </cell>
          <cell r="H12">
            <v>75456702.600000009</v>
          </cell>
          <cell r="I12">
            <v>6420690.2945000008</v>
          </cell>
          <cell r="J12">
            <v>18125617.076499999</v>
          </cell>
          <cell r="K12">
            <v>1456025.7000000002</v>
          </cell>
          <cell r="L12">
            <v>739488.01800000004</v>
          </cell>
          <cell r="M12">
            <v>10719.54</v>
          </cell>
          <cell r="N12">
            <v>1659397.3945000002</v>
          </cell>
          <cell r="O12">
            <v>454775.72149999999</v>
          </cell>
          <cell r="P12">
            <v>118594.345</v>
          </cell>
          <cell r="Q12">
            <v>26430</v>
          </cell>
          <cell r="R12">
            <v>56113.188000000002</v>
          </cell>
          <cell r="S12">
            <v>1412003.669</v>
          </cell>
          <cell r="T12">
            <v>0</v>
          </cell>
          <cell r="U12">
            <v>1906248.05</v>
          </cell>
          <cell r="V12">
            <v>87300</v>
          </cell>
          <cell r="W12">
            <v>348239.6655</v>
          </cell>
          <cell r="X12">
            <v>34663445.876500003</v>
          </cell>
          <cell r="Y12">
            <v>430987.20850000001</v>
          </cell>
          <cell r="Z12">
            <v>46986239.824000001</v>
          </cell>
          <cell r="AA12">
            <v>3015416.6980000003</v>
          </cell>
          <cell r="AB12">
            <v>4972281.8810000001</v>
          </cell>
          <cell r="AC12">
            <v>2446685.3420000002</v>
          </cell>
          <cell r="AD12">
            <v>4745046.3145000003</v>
          </cell>
          <cell r="AE12">
            <v>1927539.6890000002</v>
          </cell>
        </row>
        <row r="13">
          <cell r="C13">
            <v>0.95</v>
          </cell>
          <cell r="D13">
            <v>0.94444444444444442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0.70588235294117652</v>
          </cell>
          <cell r="K13">
            <v>0.77777777777777779</v>
          </cell>
          <cell r="L13">
            <v>1</v>
          </cell>
          <cell r="M13">
            <v>1</v>
          </cell>
          <cell r="N13">
            <v>1</v>
          </cell>
          <cell r="O13">
            <v>0.94444444444444442</v>
          </cell>
          <cell r="P13">
            <v>0.9</v>
          </cell>
          <cell r="Q13">
            <v>1</v>
          </cell>
          <cell r="R13">
            <v>0.9285714285714286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0.58252427184466016</v>
          </cell>
          <cell r="Y13">
            <v>1</v>
          </cell>
          <cell r="Z13">
            <v>0.9375</v>
          </cell>
          <cell r="AA13">
            <v>1</v>
          </cell>
          <cell r="AB13">
            <v>0.98461538461538467</v>
          </cell>
          <cell r="AC13">
            <v>0.80412371134020622</v>
          </cell>
          <cell r="AD13">
            <v>1</v>
          </cell>
          <cell r="AE13">
            <v>1</v>
          </cell>
        </row>
        <row r="14">
          <cell r="C14">
            <v>38</v>
          </cell>
          <cell r="D14">
            <v>17</v>
          </cell>
          <cell r="E14">
            <v>4</v>
          </cell>
          <cell r="F14">
            <v>4</v>
          </cell>
          <cell r="G14">
            <v>3</v>
          </cell>
          <cell r="H14">
            <v>6</v>
          </cell>
          <cell r="I14">
            <v>33</v>
          </cell>
          <cell r="J14">
            <v>12</v>
          </cell>
          <cell r="K14">
            <v>7</v>
          </cell>
          <cell r="L14">
            <v>33</v>
          </cell>
          <cell r="M14">
            <v>5</v>
          </cell>
          <cell r="N14">
            <v>36</v>
          </cell>
          <cell r="O14">
            <v>17</v>
          </cell>
          <cell r="P14">
            <v>9</v>
          </cell>
          <cell r="Q14">
            <v>2</v>
          </cell>
          <cell r="R14">
            <v>13</v>
          </cell>
          <cell r="S14">
            <v>1</v>
          </cell>
          <cell r="T14">
            <v>0</v>
          </cell>
          <cell r="U14">
            <v>60</v>
          </cell>
          <cell r="V14">
            <v>1</v>
          </cell>
          <cell r="W14">
            <v>16</v>
          </cell>
          <cell r="X14">
            <v>60</v>
          </cell>
          <cell r="Y14">
            <v>37</v>
          </cell>
          <cell r="Z14">
            <v>330</v>
          </cell>
          <cell r="AA14">
            <v>266</v>
          </cell>
          <cell r="AB14">
            <v>64</v>
          </cell>
          <cell r="AC14">
            <v>78</v>
          </cell>
          <cell r="AD14">
            <v>104</v>
          </cell>
          <cell r="AE14">
            <v>404</v>
          </cell>
        </row>
        <row r="15">
          <cell r="C15">
            <v>40</v>
          </cell>
          <cell r="D15">
            <v>18</v>
          </cell>
          <cell r="E15">
            <v>4</v>
          </cell>
          <cell r="F15">
            <v>4</v>
          </cell>
          <cell r="G15">
            <v>3</v>
          </cell>
          <cell r="H15">
            <v>6</v>
          </cell>
          <cell r="I15">
            <v>33</v>
          </cell>
          <cell r="J15">
            <v>17</v>
          </cell>
          <cell r="K15">
            <v>9</v>
          </cell>
          <cell r="L15">
            <v>33</v>
          </cell>
          <cell r="M15">
            <v>5</v>
          </cell>
          <cell r="N15">
            <v>36</v>
          </cell>
          <cell r="O15">
            <v>18</v>
          </cell>
          <cell r="P15">
            <v>10</v>
          </cell>
          <cell r="Q15">
            <v>2</v>
          </cell>
          <cell r="R15">
            <v>14</v>
          </cell>
          <cell r="S15">
            <v>1</v>
          </cell>
          <cell r="T15">
            <v>0</v>
          </cell>
          <cell r="U15">
            <v>60</v>
          </cell>
          <cell r="V15">
            <v>1</v>
          </cell>
          <cell r="W15">
            <v>16</v>
          </cell>
          <cell r="X15">
            <v>103</v>
          </cell>
          <cell r="Y15">
            <v>37</v>
          </cell>
          <cell r="Z15">
            <v>352</v>
          </cell>
          <cell r="AA15">
            <v>266</v>
          </cell>
          <cell r="AB15">
            <v>65</v>
          </cell>
          <cell r="AC15">
            <v>97</v>
          </cell>
          <cell r="AD15">
            <v>104</v>
          </cell>
          <cell r="AE15">
            <v>404</v>
          </cell>
        </row>
        <row r="16">
          <cell r="C16">
            <v>1</v>
          </cell>
          <cell r="D16">
            <v>1</v>
          </cell>
          <cell r="E16">
            <v>1</v>
          </cell>
          <cell r="F16">
            <v>0.54400000000000004</v>
          </cell>
          <cell r="G16">
            <v>0</v>
          </cell>
          <cell r="H16">
            <v>0.26999999999999996</v>
          </cell>
          <cell r="I16">
            <v>6.5000000000000058E-2</v>
          </cell>
          <cell r="J16">
            <v>0.36700000000000016</v>
          </cell>
          <cell r="K16">
            <v>0.83600000000000019</v>
          </cell>
          <cell r="L16">
            <v>0.55300000000000016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0</v>
          </cell>
          <cell r="W16">
            <v>1</v>
          </cell>
          <cell r="X16">
            <v>1</v>
          </cell>
          <cell r="Y16">
            <v>1</v>
          </cell>
          <cell r="Z16">
            <v>0.82500000000000029</v>
          </cell>
          <cell r="AA16">
            <v>1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</row>
        <row r="17">
          <cell r="C17">
            <v>0.59260000000000002</v>
          </cell>
          <cell r="D17">
            <v>0.11024999999999999</v>
          </cell>
          <cell r="E17">
            <v>0.12279999999999999</v>
          </cell>
          <cell r="F17">
            <v>5.4400000000000004E-2</v>
          </cell>
          <cell r="G17">
            <v>-7.7399999999999997E-2</v>
          </cell>
          <cell r="H17">
            <v>2.6999999999999996E-2</v>
          </cell>
          <cell r="I17">
            <v>6.5000000000000058E-3</v>
          </cell>
          <cell r="J17">
            <v>3.670000000000001E-2</v>
          </cell>
          <cell r="K17">
            <v>8.3600000000000008E-2</v>
          </cell>
          <cell r="L17">
            <v>5.5300000000000016E-2</v>
          </cell>
          <cell r="M17">
            <v>0.23950000000000002</v>
          </cell>
          <cell r="N17">
            <v>0.25290000000000001</v>
          </cell>
          <cell r="O17">
            <v>0.20130000000000001</v>
          </cell>
          <cell r="P17">
            <v>0.19510000000000002</v>
          </cell>
          <cell r="Q17">
            <v>0.31999999999999995</v>
          </cell>
          <cell r="R17">
            <v>0.68389999999999995</v>
          </cell>
          <cell r="S17">
            <v>0.74080000000000001</v>
          </cell>
          <cell r="T17">
            <v>0</v>
          </cell>
          <cell r="U17">
            <v>0.70269999999999999</v>
          </cell>
          <cell r="V17">
            <v>0</v>
          </cell>
          <cell r="W17">
            <v>0.62512000000000001</v>
          </cell>
          <cell r="X17">
            <v>0.495</v>
          </cell>
          <cell r="Y17">
            <v>0.85</v>
          </cell>
          <cell r="Z17">
            <v>8.2500000000000018E-2</v>
          </cell>
          <cell r="AA17">
            <v>0.2261</v>
          </cell>
          <cell r="AB17">
            <v>0.52979999999999994</v>
          </cell>
          <cell r="AC17">
            <v>0.65100000000000002</v>
          </cell>
          <cell r="AD17">
            <v>0.497</v>
          </cell>
          <cell r="AE17">
            <v>0.6321</v>
          </cell>
        </row>
        <row r="18">
          <cell r="C18">
            <v>0.74260000000000004</v>
          </cell>
          <cell r="D18">
            <v>0.26024999999999998</v>
          </cell>
          <cell r="E18">
            <v>0.27279999999999999</v>
          </cell>
          <cell r="F18">
            <v>0.2044</v>
          </cell>
          <cell r="G18">
            <v>7.2599999999999998E-2</v>
          </cell>
          <cell r="H18">
            <v>0.17699999999999999</v>
          </cell>
          <cell r="I18">
            <v>0.1565</v>
          </cell>
          <cell r="J18">
            <v>0.1867</v>
          </cell>
          <cell r="K18">
            <v>0.2336</v>
          </cell>
          <cell r="L18">
            <v>0.20530000000000001</v>
          </cell>
          <cell r="M18">
            <v>0.38950000000000001</v>
          </cell>
          <cell r="N18">
            <v>0.40290000000000004</v>
          </cell>
          <cell r="O18">
            <v>0.3513</v>
          </cell>
          <cell r="P18">
            <v>0.34510000000000002</v>
          </cell>
          <cell r="Q18">
            <v>0.47</v>
          </cell>
          <cell r="R18">
            <v>0.83389999999999997</v>
          </cell>
          <cell r="S18">
            <v>0.89080000000000004</v>
          </cell>
          <cell r="T18">
            <v>0</v>
          </cell>
          <cell r="U18">
            <v>0.85270000000000001</v>
          </cell>
          <cell r="V18">
            <v>0</v>
          </cell>
          <cell r="W18">
            <v>0.77512000000000003</v>
          </cell>
          <cell r="X18">
            <v>0.64500000000000002</v>
          </cell>
          <cell r="Y18">
            <v>1</v>
          </cell>
          <cell r="Z18">
            <v>0.23250000000000001</v>
          </cell>
          <cell r="AA18">
            <v>0.37609999999999999</v>
          </cell>
          <cell r="AB18">
            <v>0.67979999999999996</v>
          </cell>
          <cell r="AC18">
            <v>0.80100000000000005</v>
          </cell>
          <cell r="AD18">
            <v>0.64700000000000002</v>
          </cell>
          <cell r="AE18">
            <v>0.78210000000000002</v>
          </cell>
        </row>
        <row r="19">
          <cell r="C19">
            <v>0.15</v>
          </cell>
          <cell r="D19">
            <v>0.15</v>
          </cell>
          <cell r="E19">
            <v>0.15</v>
          </cell>
          <cell r="F19">
            <v>0.15</v>
          </cell>
          <cell r="G19">
            <v>0.15</v>
          </cell>
          <cell r="H19">
            <v>0.15</v>
          </cell>
          <cell r="I19">
            <v>0.15</v>
          </cell>
          <cell r="J19">
            <v>0.15</v>
          </cell>
          <cell r="K19">
            <v>0.15</v>
          </cell>
          <cell r="L19">
            <v>0.15</v>
          </cell>
          <cell r="M19">
            <v>0.15</v>
          </cell>
          <cell r="N19">
            <v>0.15</v>
          </cell>
          <cell r="O19">
            <v>0.15</v>
          </cell>
          <cell r="P19">
            <v>0.15</v>
          </cell>
          <cell r="Q19">
            <v>0.15</v>
          </cell>
          <cell r="R19">
            <v>0.15</v>
          </cell>
          <cell r="S19">
            <v>0.15</v>
          </cell>
          <cell r="T19">
            <v>0.15</v>
          </cell>
          <cell r="U19">
            <v>0.15</v>
          </cell>
          <cell r="V19">
            <v>0.15</v>
          </cell>
          <cell r="W19">
            <v>0.15</v>
          </cell>
          <cell r="X19">
            <v>0.15</v>
          </cell>
          <cell r="Y19">
            <v>0.15</v>
          </cell>
          <cell r="Z19">
            <v>0.15</v>
          </cell>
          <cell r="AA19">
            <v>0.15</v>
          </cell>
          <cell r="AB19">
            <v>0.15</v>
          </cell>
          <cell r="AC19">
            <v>0.15</v>
          </cell>
          <cell r="AD19">
            <v>0.15</v>
          </cell>
          <cell r="AE19">
            <v>0.15</v>
          </cell>
        </row>
        <row r="20">
          <cell r="C20">
            <v>9.9999999999999992E-2</v>
          </cell>
          <cell r="D20">
            <v>9.9999999999999992E-2</v>
          </cell>
          <cell r="E20">
            <v>9.9999999999999992E-2</v>
          </cell>
          <cell r="F20">
            <v>9.9999999999999992E-2</v>
          </cell>
          <cell r="G20">
            <v>9.9999999999999992E-2</v>
          </cell>
          <cell r="H20">
            <v>9.9999999999999992E-2</v>
          </cell>
          <cell r="I20">
            <v>9.9999999999999992E-2</v>
          </cell>
          <cell r="J20">
            <v>9.9999999999999992E-2</v>
          </cell>
          <cell r="K20">
            <v>9.9999999999999992E-2</v>
          </cell>
          <cell r="L20">
            <v>9.9999999999999992E-2</v>
          </cell>
          <cell r="M20">
            <v>9.9999999999999992E-2</v>
          </cell>
          <cell r="N20">
            <v>9.9999999999999992E-2</v>
          </cell>
          <cell r="O20">
            <v>9.9999999999999992E-2</v>
          </cell>
          <cell r="P20">
            <v>9.9999999999999992E-2</v>
          </cell>
          <cell r="Q20">
            <v>9.9999999999999992E-2</v>
          </cell>
          <cell r="R20">
            <v>9.9999999999999992E-2</v>
          </cell>
          <cell r="S20">
            <v>9.9999999999999992E-2</v>
          </cell>
          <cell r="T20">
            <v>9.9999999999999992E-2</v>
          </cell>
          <cell r="U20">
            <v>9.9999999999999992E-2</v>
          </cell>
          <cell r="V20">
            <v>9.9999999999999992E-2</v>
          </cell>
          <cell r="W20">
            <v>9.9999999999999992E-2</v>
          </cell>
          <cell r="X20">
            <v>9.9999999999999992E-2</v>
          </cell>
          <cell r="Y20">
            <v>9.9999999999999992E-2</v>
          </cell>
          <cell r="Z20">
            <v>9.9999999999999992E-2</v>
          </cell>
          <cell r="AA20">
            <v>9.9999999999999992E-2</v>
          </cell>
          <cell r="AB20">
            <v>9.9999999999999992E-2</v>
          </cell>
          <cell r="AC20">
            <v>9.9999999999999992E-2</v>
          </cell>
          <cell r="AD20">
            <v>9.9999999999999992E-2</v>
          </cell>
          <cell r="AE20">
            <v>9.9999999999999992E-2</v>
          </cell>
        </row>
        <row r="21">
          <cell r="C21">
            <v>0.28275979940734219</v>
          </cell>
          <cell r="D21">
            <v>1</v>
          </cell>
          <cell r="E21">
            <v>1</v>
          </cell>
          <cell r="F21">
            <v>0.1255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5.9834999999996974E-3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0.53081446424730283</v>
          </cell>
          <cell r="R21">
            <v>1</v>
          </cell>
          <cell r="S21">
            <v>1</v>
          </cell>
          <cell r="T21">
            <v>0.63749999999999996</v>
          </cell>
          <cell r="U21">
            <v>0.374</v>
          </cell>
          <cell r="V21">
            <v>1</v>
          </cell>
          <cell r="W21">
            <v>1</v>
          </cell>
          <cell r="X21">
            <v>9.0986999999997931E-3</v>
          </cell>
          <cell r="Y21">
            <v>1</v>
          </cell>
          <cell r="Z21">
            <v>1</v>
          </cell>
          <cell r="AA21">
            <v>0.74999999999999989</v>
          </cell>
          <cell r="AB21">
            <v>1</v>
          </cell>
          <cell r="AC21">
            <v>1</v>
          </cell>
          <cell r="AD21">
            <v>0</v>
          </cell>
          <cell r="AE21">
            <v>0.376</v>
          </cell>
        </row>
        <row r="22">
          <cell r="C22">
            <v>5.6551959881468439E-2</v>
          </cell>
          <cell r="D22">
            <v>0.83731812760000002</v>
          </cell>
          <cell r="E22">
            <v>0.80848578204185273</v>
          </cell>
          <cell r="F22">
            <v>2.5100000000000001E-2</v>
          </cell>
          <cell r="G22">
            <v>0.77511503451817854</v>
          </cell>
          <cell r="H22">
            <v>0.80287686000000003</v>
          </cell>
          <cell r="I22">
            <v>0.76442468959999998</v>
          </cell>
          <cell r="J22">
            <v>0.97033351862376416</v>
          </cell>
          <cell r="K22">
            <v>0.65806118849182971</v>
          </cell>
          <cell r="L22">
            <v>1.1966999999999395E-3</v>
          </cell>
          <cell r="M22">
            <v>0.95959950500000002</v>
          </cell>
          <cell r="N22">
            <v>0.27652348525966497</v>
          </cell>
          <cell r="O22">
            <v>0.87195130444599656</v>
          </cell>
          <cell r="P22">
            <v>0.346785966085563</v>
          </cell>
          <cell r="Q22">
            <v>0.10616289284946057</v>
          </cell>
          <cell r="R22">
            <v>0.32597222141051085</v>
          </cell>
          <cell r="S22">
            <v>0.6272804004713709</v>
          </cell>
          <cell r="T22">
            <v>0.1275</v>
          </cell>
          <cell r="U22">
            <v>7.4800000000000005E-2</v>
          </cell>
          <cell r="V22">
            <v>0.26771980648093674</v>
          </cell>
          <cell r="W22">
            <v>0.34668141072576975</v>
          </cell>
          <cell r="X22">
            <v>1.8197399999999586E-3</v>
          </cell>
          <cell r="Y22">
            <v>0.36817981798498467</v>
          </cell>
          <cell r="Z22">
            <v>0.36382668612500002</v>
          </cell>
          <cell r="AA22">
            <v>0.15</v>
          </cell>
          <cell r="AB22">
            <v>0.55036110961002382</v>
          </cell>
          <cell r="AC22">
            <v>0.24064193287771307</v>
          </cell>
          <cell r="AD22">
            <v>0</v>
          </cell>
          <cell r="AE22">
            <v>7.5200000000000003E-2</v>
          </cell>
        </row>
        <row r="23">
          <cell r="C23">
            <v>5620699.1200000001</v>
          </cell>
          <cell r="D23">
            <v>8134093.6200000001</v>
          </cell>
          <cell r="E23">
            <v>9016671.5</v>
          </cell>
          <cell r="F23">
            <v>20013753</v>
          </cell>
          <cell r="G23">
            <v>6192665.5499999998</v>
          </cell>
          <cell r="H23">
            <v>9856157</v>
          </cell>
          <cell r="I23">
            <v>11778765.52</v>
          </cell>
          <cell r="J23">
            <v>8788968.8699999992</v>
          </cell>
          <cell r="K23">
            <v>9387371</v>
          </cell>
          <cell r="L23">
            <v>1997606.6</v>
          </cell>
          <cell r="M23">
            <v>2020024.75</v>
          </cell>
          <cell r="N23">
            <v>25136165</v>
          </cell>
          <cell r="O23">
            <v>2100752.86</v>
          </cell>
          <cell r="P23">
            <v>19598211.66</v>
          </cell>
          <cell r="Q23">
            <v>8427230</v>
          </cell>
          <cell r="R23">
            <v>13295284.369999999</v>
          </cell>
          <cell r="S23">
            <v>8837221.7200000007</v>
          </cell>
          <cell r="T23">
            <v>9767531.2799999993</v>
          </cell>
          <cell r="U23">
            <v>4586921</v>
          </cell>
          <cell r="V23">
            <v>5129184.42</v>
          </cell>
          <cell r="W23">
            <v>2026106.64</v>
          </cell>
          <cell r="X23">
            <v>49909013</v>
          </cell>
          <cell r="Y23">
            <v>39957976</v>
          </cell>
          <cell r="Z23">
            <v>50893865.109999999</v>
          </cell>
          <cell r="AA23">
            <v>24314158.640000001</v>
          </cell>
          <cell r="AB23">
            <v>5125332.3</v>
          </cell>
          <cell r="AC23">
            <v>44161638.420000002</v>
          </cell>
          <cell r="AD23">
            <v>0</v>
          </cell>
          <cell r="AE23">
            <v>9606625</v>
          </cell>
        </row>
        <row r="24">
          <cell r="C24">
            <v>5957613.8600000003</v>
          </cell>
          <cell r="D24">
            <v>50000000</v>
          </cell>
          <cell r="E24">
            <v>47080950.939999998</v>
          </cell>
          <cell r="F24">
            <v>20528334.699999999</v>
          </cell>
          <cell r="G24">
            <v>27537036.710000001</v>
          </cell>
          <cell r="H24">
            <v>50000000</v>
          </cell>
          <cell r="I24">
            <v>50000000</v>
          </cell>
          <cell r="J24">
            <v>296259228</v>
          </cell>
          <cell r="K24">
            <v>27453365</v>
          </cell>
          <cell r="L24">
            <v>2000000</v>
          </cell>
          <cell r="M24">
            <v>50000000</v>
          </cell>
          <cell r="N24">
            <v>34743581.149999999</v>
          </cell>
          <cell r="O24">
            <v>16405890.359999999</v>
          </cell>
          <cell r="P24">
            <v>30002741.280000001</v>
          </cell>
          <cell r="Q24">
            <v>9428149.6400000006</v>
          </cell>
          <cell r="R24">
            <v>19725128.239999998</v>
          </cell>
          <cell r="S24">
            <v>23710107.359999999</v>
          </cell>
          <cell r="T24">
            <v>11195213.300000001</v>
          </cell>
          <cell r="U24">
            <v>4957853</v>
          </cell>
          <cell r="V24">
            <v>7004401.4100000001</v>
          </cell>
          <cell r="W24">
            <v>3101253.62</v>
          </cell>
          <cell r="X24">
            <v>50000000</v>
          </cell>
          <cell r="Y24">
            <v>63242639.5</v>
          </cell>
          <cell r="Z24">
            <v>80000000</v>
          </cell>
          <cell r="AA24">
            <v>28598210.940000001</v>
          </cell>
          <cell r="AB24">
            <v>11398774.460000001</v>
          </cell>
          <cell r="AC24">
            <v>58156540.810000002</v>
          </cell>
          <cell r="AD24">
            <v>0</v>
          </cell>
          <cell r="AE24">
            <v>10388310</v>
          </cell>
        </row>
        <row r="25">
          <cell r="C25">
            <v>1124139.824</v>
          </cell>
          <cell r="D25">
            <v>1626818.7240000002</v>
          </cell>
          <cell r="E25">
            <v>1803334.3</v>
          </cell>
          <cell r="F25">
            <v>4002750.6</v>
          </cell>
          <cell r="G25">
            <v>1238533.1100000001</v>
          </cell>
          <cell r="H25">
            <v>1971231.4000000001</v>
          </cell>
          <cell r="I25">
            <v>2355753.1039999998</v>
          </cell>
          <cell r="J25">
            <v>1757793.774</v>
          </cell>
          <cell r="K25">
            <v>1877474.2000000002</v>
          </cell>
          <cell r="L25">
            <v>399521.32000000007</v>
          </cell>
          <cell r="M25">
            <v>404004.95</v>
          </cell>
          <cell r="N25">
            <v>5027233</v>
          </cell>
          <cell r="O25">
            <v>420150.57199999999</v>
          </cell>
          <cell r="P25">
            <v>3919642.3320000004</v>
          </cell>
          <cell r="Q25">
            <v>1685446</v>
          </cell>
          <cell r="R25">
            <v>2659056.8739999998</v>
          </cell>
          <cell r="S25">
            <v>1767444.3440000003</v>
          </cell>
          <cell r="T25">
            <v>1953506.2560000001</v>
          </cell>
          <cell r="U25">
            <v>917384.20000000007</v>
          </cell>
          <cell r="V25">
            <v>1025836.8840000001</v>
          </cell>
          <cell r="W25">
            <v>405221.32799999998</v>
          </cell>
          <cell r="X25">
            <v>9981802.5999999996</v>
          </cell>
          <cell r="Y25">
            <v>7991595.2000000002</v>
          </cell>
          <cell r="Z25">
            <v>10178773.022</v>
          </cell>
          <cell r="AA25">
            <v>4862831.7280000001</v>
          </cell>
          <cell r="AB25">
            <v>1025066.46</v>
          </cell>
          <cell r="AC25">
            <v>8832327.6840000004</v>
          </cell>
          <cell r="AD25">
            <v>0</v>
          </cell>
          <cell r="AE25">
            <v>1921325</v>
          </cell>
        </row>
        <row r="26">
          <cell r="C26">
            <v>1</v>
          </cell>
          <cell r="D26">
            <v>0.9910714285714286</v>
          </cell>
          <cell r="E26">
            <v>0.75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0.96969696969696972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0.99099099099099097</v>
          </cell>
          <cell r="V26">
            <v>1</v>
          </cell>
          <cell r="W26">
            <v>1</v>
          </cell>
          <cell r="X26">
            <v>0.99715909090909094</v>
          </cell>
          <cell r="Y26">
            <v>1</v>
          </cell>
          <cell r="Z26">
            <v>0.99455040871934608</v>
          </cell>
          <cell r="AA26">
            <v>1</v>
          </cell>
          <cell r="AB26">
            <v>1</v>
          </cell>
          <cell r="AC26">
            <v>1</v>
          </cell>
          <cell r="AD26">
            <v>0.95192307692307687</v>
          </cell>
          <cell r="AE26">
            <v>1</v>
          </cell>
        </row>
        <row r="27">
          <cell r="C27">
            <v>0</v>
          </cell>
          <cell r="D27">
            <v>2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0</v>
          </cell>
          <cell r="X27">
            <v>1</v>
          </cell>
          <cell r="Y27">
            <v>0</v>
          </cell>
          <cell r="Z27">
            <v>2</v>
          </cell>
          <cell r="AA27">
            <v>0</v>
          </cell>
          <cell r="AB27">
            <v>0</v>
          </cell>
          <cell r="AC27">
            <v>0</v>
          </cell>
          <cell r="AD27">
            <v>5</v>
          </cell>
          <cell r="AE27">
            <v>0</v>
          </cell>
        </row>
        <row r="28">
          <cell r="C28">
            <v>0</v>
          </cell>
          <cell r="D28">
            <v>224</v>
          </cell>
          <cell r="E28">
            <v>4</v>
          </cell>
          <cell r="F28">
            <v>946</v>
          </cell>
          <cell r="G28">
            <v>247</v>
          </cell>
          <cell r="H28">
            <v>234</v>
          </cell>
          <cell r="I28">
            <v>0</v>
          </cell>
          <cell r="J28">
            <v>199</v>
          </cell>
          <cell r="K28">
            <v>4</v>
          </cell>
          <cell r="L28">
            <v>0</v>
          </cell>
          <cell r="M28">
            <v>66</v>
          </cell>
          <cell r="N28">
            <v>0</v>
          </cell>
          <cell r="O28">
            <v>0</v>
          </cell>
          <cell r="P28">
            <v>731</v>
          </cell>
          <cell r="Q28">
            <v>283</v>
          </cell>
          <cell r="R28">
            <v>0</v>
          </cell>
          <cell r="S28">
            <v>0</v>
          </cell>
          <cell r="T28">
            <v>0</v>
          </cell>
          <cell r="U28">
            <v>111</v>
          </cell>
          <cell r="V28">
            <v>1</v>
          </cell>
          <cell r="W28">
            <v>0</v>
          </cell>
          <cell r="X28">
            <v>352</v>
          </cell>
          <cell r="Y28">
            <v>0</v>
          </cell>
          <cell r="Z28">
            <v>367</v>
          </cell>
          <cell r="AA28">
            <v>0</v>
          </cell>
          <cell r="AB28">
            <v>0</v>
          </cell>
          <cell r="AC28">
            <v>0</v>
          </cell>
          <cell r="AD28">
            <v>104</v>
          </cell>
          <cell r="AE28">
            <v>0</v>
          </cell>
        </row>
        <row r="29">
          <cell r="C29">
            <v>0.86808368485234</v>
          </cell>
          <cell r="D29">
            <v>0.97343597883597888</v>
          </cell>
          <cell r="E29">
            <v>0.94774409222485156</v>
          </cell>
          <cell r="F29">
            <v>0.77784787764307384</v>
          </cell>
          <cell r="G29">
            <v>0.83326666666666671</v>
          </cell>
          <cell r="H29">
            <v>0.77302236632552024</v>
          </cell>
          <cell r="I29">
            <v>0.83625000000000005</v>
          </cell>
          <cell r="J29">
            <v>0.67375646951165835</v>
          </cell>
          <cell r="K29">
            <v>0.93556296296296304</v>
          </cell>
          <cell r="L29">
            <v>0.75399187921158239</v>
          </cell>
          <cell r="M29">
            <v>0.99492711331989814</v>
          </cell>
          <cell r="N29">
            <v>0.97299507958081677</v>
          </cell>
          <cell r="O29">
            <v>0.98923137835350083</v>
          </cell>
          <cell r="P29">
            <v>0.98333333333333339</v>
          </cell>
          <cell r="Q29">
            <v>0.75513574404121719</v>
          </cell>
          <cell r="R29">
            <v>0.98809523809523814</v>
          </cell>
          <cell r="S29">
            <v>0.99148333333333338</v>
          </cell>
          <cell r="T29">
            <v>0.7729166666666667</v>
          </cell>
          <cell r="U29">
            <v>0.8530484984984984</v>
          </cell>
          <cell r="V29">
            <v>0.82674999999999998</v>
          </cell>
          <cell r="W29">
            <v>0.9710333333333333</v>
          </cell>
          <cell r="X29">
            <v>0.76074510776382198</v>
          </cell>
          <cell r="Y29">
            <v>1</v>
          </cell>
          <cell r="Z29">
            <v>0.85273425726441821</v>
          </cell>
          <cell r="AA29">
            <v>0.94984999999999997</v>
          </cell>
          <cell r="AB29">
            <v>0.95162535057794528</v>
          </cell>
          <cell r="AC29">
            <v>0.96735395189003437</v>
          </cell>
          <cell r="AD29">
            <v>0.82022063523417266</v>
          </cell>
          <cell r="AE29">
            <v>0.89537775160700883</v>
          </cell>
        </row>
        <row r="30">
          <cell r="C30" t="str">
            <v>Эффективна</v>
          </cell>
          <cell r="D30" t="str">
            <v>Эффективна</v>
          </cell>
          <cell r="E30" t="str">
            <v>Эффективна</v>
          </cell>
          <cell r="F30" t="str">
            <v>Эффективна</v>
          </cell>
          <cell r="G30" t="str">
            <v>Эффективна</v>
          </cell>
          <cell r="H30" t="str">
            <v>Эффективна</v>
          </cell>
          <cell r="I30" t="str">
            <v>Эффективна</v>
          </cell>
          <cell r="J30" t="str">
            <v>Не эффективна</v>
          </cell>
          <cell r="K30" t="str">
            <v>Эффективна</v>
          </cell>
          <cell r="L30" t="str">
            <v>Эффективна</v>
          </cell>
          <cell r="M30" t="str">
            <v>Эффективна</v>
          </cell>
          <cell r="N30" t="str">
            <v>Эффективна</v>
          </cell>
          <cell r="O30" t="str">
            <v>Эффективна</v>
          </cell>
          <cell r="P30" t="str">
            <v>Эффективна</v>
          </cell>
          <cell r="Q30" t="str">
            <v>Эффективна</v>
          </cell>
          <cell r="R30" t="str">
            <v>Эффективна</v>
          </cell>
          <cell r="S30" t="str">
            <v>Эффективна</v>
          </cell>
          <cell r="T30" t="str">
            <v>Эффективна</v>
          </cell>
          <cell r="U30" t="str">
            <v>Эффективна</v>
          </cell>
          <cell r="V30" t="str">
            <v>Эффективна</v>
          </cell>
          <cell r="W30" t="str">
            <v>Эффективна</v>
          </cell>
          <cell r="X30" t="str">
            <v>Эффективна</v>
          </cell>
          <cell r="Y30" t="str">
            <v>Эффективна</v>
          </cell>
          <cell r="Z30" t="str">
            <v>Эффективна</v>
          </cell>
          <cell r="AA30" t="str">
            <v>Эффективна</v>
          </cell>
          <cell r="AB30" t="str">
            <v>Эффективна</v>
          </cell>
          <cell r="AC30" t="str">
            <v>Эффективна</v>
          </cell>
          <cell r="AD30" t="str">
            <v>Эффективна</v>
          </cell>
          <cell r="AE30" t="str">
            <v>Эффективна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topLeftCell="B10" zoomScaleNormal="100" workbookViewId="0">
      <selection activeCell="G16" sqref="G16"/>
    </sheetView>
  </sheetViews>
  <sheetFormatPr defaultRowHeight="15" x14ac:dyDescent="0.25"/>
  <cols>
    <col min="1" max="1" width="29.7109375" style="1" hidden="1" customWidth="1"/>
    <col min="2" max="2" width="9.85546875" style="1" customWidth="1"/>
    <col min="3" max="3" width="29.7109375" style="1" customWidth="1"/>
    <col min="4" max="4" width="16.5703125" style="1" customWidth="1"/>
    <col min="5" max="16384" width="9.140625" style="1"/>
  </cols>
  <sheetData>
    <row r="1" spans="1:5" x14ac:dyDescent="0.25">
      <c r="D1" s="9"/>
    </row>
    <row r="3" spans="1:5" ht="172.5" customHeight="1" x14ac:dyDescent="0.25">
      <c r="B3" s="18" t="s">
        <v>33</v>
      </c>
      <c r="C3" s="18"/>
      <c r="D3" s="18"/>
    </row>
    <row r="4" spans="1:5" ht="93.75" customHeight="1" x14ac:dyDescent="0.25">
      <c r="A4" s="6" t="s">
        <v>32</v>
      </c>
      <c r="B4" s="8" t="s">
        <v>31</v>
      </c>
      <c r="C4" s="8" t="s">
        <v>30</v>
      </c>
      <c r="D4" s="8" t="s">
        <v>29</v>
      </c>
    </row>
    <row r="5" spans="1:5" ht="24.95" customHeight="1" x14ac:dyDescent="0.25">
      <c r="A5" s="6" t="str">
        <f t="shared" ref="A5:A33" si="0">C5</f>
        <v>ФГБУ "ВНИИОкеангеология"</v>
      </c>
      <c r="B5" s="19">
        <v>1</v>
      </c>
      <c r="C5" s="20" t="s">
        <v>28</v>
      </c>
      <c r="D5" s="21">
        <f>HLOOKUP(C5,'[1]1. № 44-ФЗ рассчит данные'!$C$3:$AE$30,27,FALSE)</f>
        <v>1</v>
      </c>
      <c r="E5" s="2"/>
    </row>
    <row r="6" spans="1:5" ht="24.95" customHeight="1" x14ac:dyDescent="0.25">
      <c r="A6" s="6" t="str">
        <f t="shared" si="0"/>
        <v>Якутнедра</v>
      </c>
      <c r="B6" s="5">
        <v>2</v>
      </c>
      <c r="C6" s="7" t="s">
        <v>27</v>
      </c>
      <c r="D6" s="3">
        <f>HLOOKUP(C6,'[1]1. № 44-ФЗ рассчит данные'!$C$3:$AE$30,27,FALSE)</f>
        <v>0.99492711331989814</v>
      </c>
      <c r="E6" s="2"/>
    </row>
    <row r="7" spans="1:5" ht="24.95" customHeight="1" x14ac:dyDescent="0.25">
      <c r="A7" s="6" t="str">
        <f t="shared" si="0"/>
        <v>ФБУ "ТФГИ по ЦФО"</v>
      </c>
      <c r="B7" s="5">
        <v>3</v>
      </c>
      <c r="C7" s="4" t="s">
        <v>26</v>
      </c>
      <c r="D7" s="3">
        <f>HLOOKUP(C7,'[1]1. № 44-ФЗ рассчит данные'!$C$3:$AE$30,27,FALSE)</f>
        <v>0.99148333333333338</v>
      </c>
      <c r="E7" s="2"/>
    </row>
    <row r="8" spans="1:5" ht="24.95" customHeight="1" x14ac:dyDescent="0.25">
      <c r="A8" s="6" t="str">
        <f t="shared" si="0"/>
        <v>ФБУ "ТФГИ по ПФО"</v>
      </c>
      <c r="B8" s="5">
        <v>4</v>
      </c>
      <c r="C8" s="4" t="s">
        <v>25</v>
      </c>
      <c r="D8" s="3">
        <f>HLOOKUP(C8,'[1]1. № 44-ФЗ рассчит данные'!$C$3:$AE$30,27,FALSE)</f>
        <v>0.98923137835350083</v>
      </c>
      <c r="E8" s="2"/>
    </row>
    <row r="9" spans="1:5" ht="24.95" customHeight="1" x14ac:dyDescent="0.25">
      <c r="A9" s="6" t="str">
        <f t="shared" si="0"/>
        <v>ФБУ "ТФГИ по УФО"</v>
      </c>
      <c r="B9" s="5">
        <v>5</v>
      </c>
      <c r="C9" s="4" t="s">
        <v>24</v>
      </c>
      <c r="D9" s="3">
        <f>HLOOKUP(C9,'[1]1. № 44-ФЗ рассчит данные'!$C$3:$AE$30,27,FALSE)</f>
        <v>0.98809523809523814</v>
      </c>
      <c r="E9" s="2"/>
    </row>
    <row r="10" spans="1:5" ht="24.95" customHeight="1" x14ac:dyDescent="0.25">
      <c r="A10" s="6" t="str">
        <f t="shared" si="0"/>
        <v>ФБУ "ТФГИ по СФО"</v>
      </c>
      <c r="B10" s="5">
        <v>6</v>
      </c>
      <c r="C10" s="4" t="s">
        <v>23</v>
      </c>
      <c r="D10" s="3">
        <f>HLOOKUP(C10,'[1]1. № 44-ФЗ рассчит данные'!$C$3:$AE$30,27,FALSE)</f>
        <v>0.98333333333333339</v>
      </c>
      <c r="E10" s="2"/>
    </row>
    <row r="11" spans="1:5" ht="24.95" customHeight="1" x14ac:dyDescent="0.25">
      <c r="A11" s="6" t="str">
        <f t="shared" si="0"/>
        <v>Дальнедра</v>
      </c>
      <c r="B11" s="5">
        <v>7</v>
      </c>
      <c r="C11" s="4" t="s">
        <v>22</v>
      </c>
      <c r="D11" s="3">
        <f>HLOOKUP(C11,'[1]1. № 44-ФЗ рассчит данные'!$C$3:$AE$30,27,FALSE)</f>
        <v>0.97343597883597888</v>
      </c>
      <c r="E11" s="2"/>
    </row>
    <row r="12" spans="1:5" ht="24.95" customHeight="1" x14ac:dyDescent="0.25">
      <c r="A12" s="6" t="str">
        <f t="shared" si="0"/>
        <v>ФБУ "ТФГИ по ДФО"</v>
      </c>
      <c r="B12" s="5">
        <v>8</v>
      </c>
      <c r="C12" s="4" t="s">
        <v>21</v>
      </c>
      <c r="D12" s="3">
        <f>HLOOKUP(C12,'[1]1. № 44-ФЗ рассчит данные'!$C$3:$AE$30,27,FALSE)</f>
        <v>0.97299507958081677</v>
      </c>
      <c r="E12" s="2"/>
    </row>
    <row r="13" spans="1:5" ht="24.95" customHeight="1" x14ac:dyDescent="0.25">
      <c r="A13" s="6" t="str">
        <f t="shared" si="0"/>
        <v>ФГБУ "ВИМС"</v>
      </c>
      <c r="B13" s="5">
        <v>9</v>
      </c>
      <c r="C13" s="4" t="s">
        <v>20</v>
      </c>
      <c r="D13" s="3">
        <f>HLOOKUP(C13,'[1]1. № 44-ФЗ рассчит данные'!$C$3:$AE$30,27,FALSE)</f>
        <v>0.9710333333333333</v>
      </c>
      <c r="E13" s="2"/>
    </row>
    <row r="14" spans="1:5" ht="24.95" customHeight="1" x14ac:dyDescent="0.25">
      <c r="A14" s="6" t="str">
        <f t="shared" si="0"/>
        <v>ФГБУ "Росгеолфонд"</v>
      </c>
      <c r="B14" s="5">
        <v>10</v>
      </c>
      <c r="C14" s="4" t="s">
        <v>19</v>
      </c>
      <c r="D14" s="3">
        <f>HLOOKUP(C14,'[1]1. № 44-ФЗ рассчит данные'!$C$3:$AE$30,27,FALSE)</f>
        <v>0.96735395189003437</v>
      </c>
      <c r="E14" s="2"/>
    </row>
    <row r="15" spans="1:5" ht="24.95" customHeight="1" x14ac:dyDescent="0.25">
      <c r="A15" s="6" t="str">
        <f t="shared" si="0"/>
        <v>ФГБУ "ИМГРЭ"</v>
      </c>
      <c r="B15" s="5">
        <v>11</v>
      </c>
      <c r="C15" s="4" t="s">
        <v>18</v>
      </c>
      <c r="D15" s="3">
        <f>HLOOKUP(C15,'[1]1. № 44-ФЗ рассчит данные'!$C$3:$AE$30,27,FALSE)</f>
        <v>0.95162535057794528</v>
      </c>
      <c r="E15" s="2"/>
    </row>
    <row r="16" spans="1:5" ht="24.95" customHeight="1" x14ac:dyDescent="0.25">
      <c r="A16" s="6" t="str">
        <f t="shared" si="0"/>
        <v>ФГБУ "Гидроспецгеология"</v>
      </c>
      <c r="B16" s="5">
        <v>12</v>
      </c>
      <c r="C16" s="4" t="s">
        <v>17</v>
      </c>
      <c r="D16" s="3">
        <f>HLOOKUP(C16,'[1]1. № 44-ФЗ рассчит данные'!$C$3:$AE$30,27,FALSE)</f>
        <v>0.94984999999999997</v>
      </c>
      <c r="E16" s="2"/>
    </row>
    <row r="17" spans="1:5" ht="24.95" customHeight="1" x14ac:dyDescent="0.25">
      <c r="A17" s="6" t="str">
        <f t="shared" si="0"/>
        <v>Кавказнедра</v>
      </c>
      <c r="B17" s="5">
        <v>13</v>
      </c>
      <c r="C17" s="4" t="s">
        <v>16</v>
      </c>
      <c r="D17" s="3">
        <f>HLOOKUP(C17,'[1]1. № 44-ФЗ рассчит данные'!$C$3:$AE$30,27,FALSE)</f>
        <v>0.94774409222485156</v>
      </c>
      <c r="E17" s="2"/>
    </row>
    <row r="18" spans="1:5" ht="24.95" customHeight="1" x14ac:dyDescent="0.25">
      <c r="A18" s="6" t="str">
        <f t="shared" si="0"/>
        <v>Центрнедра</v>
      </c>
      <c r="B18" s="5">
        <v>14</v>
      </c>
      <c r="C18" s="4" t="s">
        <v>15</v>
      </c>
      <c r="D18" s="3">
        <f>HLOOKUP(C18,'[1]1. № 44-ФЗ рассчит данные'!$C$3:$AE$30,27,FALSE)</f>
        <v>0.93556296296296304</v>
      </c>
      <c r="E18" s="2"/>
    </row>
    <row r="19" spans="1:5" ht="24.95" customHeight="1" x14ac:dyDescent="0.25">
      <c r="A19" s="6" t="str">
        <f t="shared" si="0"/>
        <v>ФГКУ "Росгеолэкспертиза"</v>
      </c>
      <c r="B19" s="5">
        <v>15</v>
      </c>
      <c r="C19" s="4" t="s">
        <v>14</v>
      </c>
      <c r="D19" s="3">
        <f>HLOOKUP(C19,'[1]1. № 44-ФЗ рассчит данные'!$C$3:$AE$30,27,FALSE)</f>
        <v>0.89537775160700883</v>
      </c>
      <c r="E19" s="2"/>
    </row>
    <row r="20" spans="1:5" ht="24.95" customHeight="1" x14ac:dyDescent="0.25">
      <c r="A20" s="6" t="str">
        <f t="shared" si="0"/>
        <v>Роснедра</v>
      </c>
      <c r="B20" s="5">
        <v>16</v>
      </c>
      <c r="C20" s="4" t="s">
        <v>13</v>
      </c>
      <c r="D20" s="3">
        <f>HLOOKUP(C20,'[1]1. № 44-ФЗ рассчит данные'!$C$3:$AE$30,27,FALSE)</f>
        <v>0.86808368485234</v>
      </c>
      <c r="E20" s="2"/>
    </row>
    <row r="21" spans="1:5" ht="24.95" customHeight="1" x14ac:dyDescent="0.25">
      <c r="A21" s="6" t="str">
        <f t="shared" si="0"/>
        <v>ФБУ "ГКЗ"</v>
      </c>
      <c r="B21" s="5">
        <v>17</v>
      </c>
      <c r="C21" s="4" t="s">
        <v>12</v>
      </c>
      <c r="D21" s="3">
        <f>HLOOKUP(C21,'[1]1. № 44-ФЗ рассчит данные'!$C$3:$AE$30,27,FALSE)</f>
        <v>0.8530484984984984</v>
      </c>
      <c r="E21" s="2"/>
    </row>
    <row r="22" spans="1:5" ht="24.95" customHeight="1" x14ac:dyDescent="0.25">
      <c r="A22" s="6" t="str">
        <f t="shared" si="0"/>
        <v>ФГБУ "ВСЕГЕИ"</v>
      </c>
      <c r="B22" s="5">
        <v>18</v>
      </c>
      <c r="C22" s="4" t="s">
        <v>11</v>
      </c>
      <c r="D22" s="3">
        <f>HLOOKUP(C22,'[1]1. № 44-ФЗ рассчит данные'!$C$3:$AE$30,27,FALSE)</f>
        <v>0.85273425726441821</v>
      </c>
      <c r="E22" s="2"/>
    </row>
    <row r="23" spans="1:5" ht="24.95" customHeight="1" x14ac:dyDescent="0.25">
      <c r="A23" s="6" t="str">
        <f t="shared" si="0"/>
        <v>Уралнедра</v>
      </c>
      <c r="B23" s="5">
        <v>19</v>
      </c>
      <c r="C23" s="4" t="s">
        <v>10</v>
      </c>
      <c r="D23" s="3">
        <f>HLOOKUP(C23,'[1]1. № 44-ФЗ рассчит данные'!$C$3:$AE$30,27,FALSE)</f>
        <v>0.83625000000000005</v>
      </c>
      <c r="E23" s="2"/>
    </row>
    <row r="24" spans="1:5" ht="24.95" customHeight="1" x14ac:dyDescent="0.25">
      <c r="A24" s="6" t="str">
        <f t="shared" si="0"/>
        <v>Сибнедра</v>
      </c>
      <c r="B24" s="5">
        <v>20</v>
      </c>
      <c r="C24" s="4" t="s">
        <v>9</v>
      </c>
      <c r="D24" s="3">
        <f>HLOOKUP(C24,'[1]1. № 44-ФЗ рассчит данные'!$C$3:$AE$30,27,FALSE)</f>
        <v>0.83326666666666671</v>
      </c>
      <c r="E24" s="2"/>
    </row>
    <row r="25" spans="1:5" ht="24.95" customHeight="1" x14ac:dyDescent="0.25">
      <c r="A25" s="6" t="str">
        <f t="shared" si="0"/>
        <v>ФБУ "Музей Самоцветы"</v>
      </c>
      <c r="B25" s="5">
        <v>21</v>
      </c>
      <c r="C25" s="4" t="s">
        <v>8</v>
      </c>
      <c r="D25" s="3">
        <f>HLOOKUP(C25,'[1]1. № 44-ФЗ рассчит данные'!$C$3:$AE$30,27,FALSE)</f>
        <v>0.82674999999999998</v>
      </c>
      <c r="E25" s="2"/>
    </row>
    <row r="26" spans="1:5" ht="24.95" customHeight="1" x14ac:dyDescent="0.25">
      <c r="A26" s="6" t="str">
        <f t="shared" si="0"/>
        <v>ФГБУ "ЦНИГРИ"</v>
      </c>
      <c r="B26" s="5">
        <v>22</v>
      </c>
      <c r="C26" s="4" t="s">
        <v>7</v>
      </c>
      <c r="D26" s="3">
        <f>HLOOKUP(C26,'[1]1. № 44-ФЗ рассчит данные'!$C$3:$AE$30,27,FALSE)</f>
        <v>0.82022063523417266</v>
      </c>
      <c r="E26" s="2"/>
    </row>
    <row r="27" spans="1:5" ht="24.95" customHeight="1" x14ac:dyDescent="0.25">
      <c r="A27" s="6" t="str">
        <f t="shared" si="0"/>
        <v>Приволжскнедра</v>
      </c>
      <c r="B27" s="5">
        <v>23</v>
      </c>
      <c r="C27" s="4" t="s">
        <v>6</v>
      </c>
      <c r="D27" s="3">
        <f>HLOOKUP(C27,'[1]1. № 44-ФЗ рассчит данные'!$C$3:$AE$30,27,FALSE)</f>
        <v>0.77784787764307384</v>
      </c>
      <c r="E27" s="2"/>
    </row>
    <row r="28" spans="1:5" ht="24.95" customHeight="1" x14ac:dyDescent="0.25">
      <c r="A28" s="6" t="str">
        <f t="shared" si="0"/>
        <v>Севзапнедра</v>
      </c>
      <c r="B28" s="5">
        <v>24</v>
      </c>
      <c r="C28" s="4" t="s">
        <v>5</v>
      </c>
      <c r="D28" s="3">
        <f>HLOOKUP(C28,'[1]1. № 44-ФЗ рассчит данные'!$C$3:$AE$30,27,FALSE)</f>
        <v>0.77302236632552024</v>
      </c>
      <c r="E28" s="2"/>
    </row>
    <row r="29" spans="1:5" ht="24.95" customHeight="1" x14ac:dyDescent="0.25">
      <c r="A29" s="6" t="str">
        <f t="shared" si="0"/>
        <v>ФБУ "ТФГИ по ЮФО"</v>
      </c>
      <c r="B29" s="5">
        <v>25</v>
      </c>
      <c r="C29" s="4" t="s">
        <v>4</v>
      </c>
      <c r="D29" s="3">
        <f>HLOOKUP(C29,'[1]1. № 44-ФЗ рассчит данные'!$C$3:$AE$30,27,FALSE)</f>
        <v>0.7729166666666667</v>
      </c>
      <c r="E29" s="2"/>
    </row>
    <row r="30" spans="1:5" ht="24.95" customHeight="1" x14ac:dyDescent="0.25">
      <c r="A30" s="6" t="str">
        <f t="shared" si="0"/>
        <v>ФГБУ "ВНИГНИ"</v>
      </c>
      <c r="B30" s="5">
        <v>26</v>
      </c>
      <c r="C30" s="4" t="s">
        <v>3</v>
      </c>
      <c r="D30" s="3">
        <f>HLOOKUP(C30,'[1]1. № 44-ФЗ рассчит данные'!$C$3:$AE$30,27,FALSE)</f>
        <v>0.76074510776382198</v>
      </c>
      <c r="E30" s="2"/>
    </row>
    <row r="31" spans="1:5" ht="24.95" customHeight="1" x14ac:dyDescent="0.25">
      <c r="A31" s="6" t="str">
        <f t="shared" si="0"/>
        <v>ФБУ "ТФГИ по СЗФО"</v>
      </c>
      <c r="B31" s="5">
        <v>27</v>
      </c>
      <c r="C31" s="4" t="s">
        <v>2</v>
      </c>
      <c r="D31" s="3">
        <f>HLOOKUP(C31,'[1]1. № 44-ФЗ рассчит данные'!$C$3:$AE$30,27,FALSE)</f>
        <v>0.75513574404121719</v>
      </c>
      <c r="E31" s="2"/>
    </row>
    <row r="32" spans="1:5" ht="24.95" customHeight="1" x14ac:dyDescent="0.25">
      <c r="A32" s="6" t="str">
        <f t="shared" si="0"/>
        <v>Югнедра</v>
      </c>
      <c r="B32" s="5">
        <v>28</v>
      </c>
      <c r="C32" s="4" t="s">
        <v>1</v>
      </c>
      <c r="D32" s="3">
        <f>HLOOKUP(C32,'[1]1. № 44-ФЗ рассчит данные'!$C$3:$AE$30,27,FALSE)</f>
        <v>0.75399187921158239</v>
      </c>
      <c r="E32" s="2"/>
    </row>
    <row r="33" spans="1:5" ht="24.95" customHeight="1" x14ac:dyDescent="0.25">
      <c r="A33" s="6" t="str">
        <f t="shared" si="0"/>
        <v>Центрсибнедра</v>
      </c>
      <c r="B33" s="5">
        <v>29</v>
      </c>
      <c r="C33" s="4" t="s">
        <v>0</v>
      </c>
      <c r="D33" s="3">
        <f>HLOOKUP(C33,'[1]1. № 44-ФЗ рассчит данные'!$C$3:$AE$30,27,FALSE)</f>
        <v>0.67375646951165835</v>
      </c>
      <c r="E33" s="2"/>
    </row>
  </sheetData>
  <autoFilter ref="B4:D33">
    <sortState ref="B3:D31">
      <sortCondition descending="1" ref="D2:D31"/>
    </sortState>
  </autoFilter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I8" sqref="I8"/>
    </sheetView>
  </sheetViews>
  <sheetFormatPr defaultRowHeight="15" x14ac:dyDescent="0.25"/>
  <cols>
    <col min="1" max="1" width="10.28515625" customWidth="1"/>
    <col min="2" max="2" width="32" customWidth="1"/>
    <col min="3" max="3" width="17.5703125" style="11" customWidth="1"/>
  </cols>
  <sheetData>
    <row r="2" spans="1:3" ht="112.5" customHeight="1" x14ac:dyDescent="0.25">
      <c r="A2" s="13" t="s">
        <v>34</v>
      </c>
      <c r="B2" s="13"/>
      <c r="C2" s="13"/>
    </row>
    <row r="3" spans="1:3" ht="22.5" customHeight="1" x14ac:dyDescent="0.25">
      <c r="A3" s="14"/>
      <c r="B3" s="14"/>
      <c r="C3" s="14"/>
    </row>
    <row r="4" spans="1:3" ht="62.25" customHeight="1" x14ac:dyDescent="0.25">
      <c r="A4" s="16" t="s">
        <v>31</v>
      </c>
      <c r="B4" s="10" t="s">
        <v>30</v>
      </c>
      <c r="C4" s="17" t="s">
        <v>29</v>
      </c>
    </row>
    <row r="5" spans="1:3" ht="24.95" customHeight="1" x14ac:dyDescent="0.25">
      <c r="A5" s="15">
        <v>1</v>
      </c>
      <c r="B5" s="10" t="s">
        <v>26</v>
      </c>
      <c r="C5" s="12">
        <v>1</v>
      </c>
    </row>
    <row r="6" spans="1:3" ht="24.95" customHeight="1" x14ac:dyDescent="0.25">
      <c r="A6" s="15">
        <v>2</v>
      </c>
      <c r="B6" s="10" t="s">
        <v>28</v>
      </c>
      <c r="C6" s="12">
        <v>0.88029999999999997</v>
      </c>
    </row>
    <row r="7" spans="1:3" ht="24.95" customHeight="1" x14ac:dyDescent="0.25">
      <c r="A7" s="15">
        <v>3</v>
      </c>
      <c r="B7" s="10" t="s">
        <v>25</v>
      </c>
      <c r="C7" s="12">
        <v>0.85040000000000004</v>
      </c>
    </row>
    <row r="8" spans="1:3" ht="24.95" customHeight="1" x14ac:dyDescent="0.25">
      <c r="A8" s="15">
        <v>4</v>
      </c>
      <c r="B8" s="10" t="s">
        <v>19</v>
      </c>
      <c r="C8" s="12">
        <v>0.81859999999999999</v>
      </c>
    </row>
    <row r="9" spans="1:3" ht="24.95" customHeight="1" x14ac:dyDescent="0.25">
      <c r="A9" s="15">
        <v>5</v>
      </c>
      <c r="B9" s="10" t="s">
        <v>12</v>
      </c>
      <c r="C9" s="12">
        <v>0.7903</v>
      </c>
    </row>
    <row r="10" spans="1:3" ht="24.95" customHeight="1" x14ac:dyDescent="0.25">
      <c r="A10" s="15">
        <v>6</v>
      </c>
      <c r="B10" s="10" t="s">
        <v>20</v>
      </c>
      <c r="C10" s="12">
        <v>0.76600000000000001</v>
      </c>
    </row>
    <row r="11" spans="1:3" ht="24.95" customHeight="1" x14ac:dyDescent="0.25">
      <c r="A11" s="15">
        <v>7</v>
      </c>
      <c r="B11" s="10" t="s">
        <v>3</v>
      </c>
      <c r="C11" s="12">
        <v>0.74970000000000003</v>
      </c>
    </row>
    <row r="12" spans="1:3" ht="24.95" customHeight="1" x14ac:dyDescent="0.25">
      <c r="A12" s="15">
        <v>8</v>
      </c>
      <c r="B12" s="10" t="s">
        <v>24</v>
      </c>
      <c r="C12" s="12">
        <v>0.74280000000000002</v>
      </c>
    </row>
    <row r="13" spans="1:3" ht="24.95" customHeight="1" x14ac:dyDescent="0.25">
      <c r="A13" s="15">
        <v>9</v>
      </c>
      <c r="B13" s="10" t="s">
        <v>11</v>
      </c>
      <c r="C13" s="12">
        <v>0.73960000000000004</v>
      </c>
    </row>
    <row r="14" spans="1:3" ht="24.95" customHeight="1" x14ac:dyDescent="0.25">
      <c r="A14" s="15">
        <v>10</v>
      </c>
      <c r="B14" s="10" t="s">
        <v>35</v>
      </c>
      <c r="C14" s="12">
        <v>0.71940000000000004</v>
      </c>
    </row>
    <row r="15" spans="1:3" ht="24.95" customHeight="1" x14ac:dyDescent="0.25">
      <c r="A15" s="15">
        <v>11</v>
      </c>
      <c r="B15" s="10" t="s">
        <v>17</v>
      </c>
      <c r="C15" s="12">
        <v>0.68720000000000003</v>
      </c>
    </row>
    <row r="16" spans="1:3" ht="24.95" customHeight="1" x14ac:dyDescent="0.25">
      <c r="A16" s="15">
        <v>12</v>
      </c>
      <c r="B16" s="10" t="s">
        <v>7</v>
      </c>
      <c r="C16" s="12">
        <v>0.66920000000000002</v>
      </c>
    </row>
    <row r="17" spans="1:3" ht="24.95" customHeight="1" x14ac:dyDescent="0.25">
      <c r="A17" s="15">
        <v>13</v>
      </c>
      <c r="B17" s="10" t="s">
        <v>4</v>
      </c>
      <c r="C17" s="12">
        <v>0.66669999999999996</v>
      </c>
    </row>
    <row r="18" spans="1:3" ht="24.95" customHeight="1" x14ac:dyDescent="0.25">
      <c r="A18" s="15">
        <v>14</v>
      </c>
      <c r="B18" s="10" t="s">
        <v>21</v>
      </c>
      <c r="C18" s="12">
        <v>0.66669999999999996</v>
      </c>
    </row>
    <row r="19" spans="1:3" ht="24.95" customHeight="1" x14ac:dyDescent="0.25">
      <c r="A19" s="15">
        <v>15</v>
      </c>
      <c r="B19" s="10" t="s">
        <v>23</v>
      </c>
      <c r="C19" s="12">
        <v>0.66669999999999996</v>
      </c>
    </row>
    <row r="20" spans="1:3" ht="24.95" customHeight="1" x14ac:dyDescent="0.25">
      <c r="A20" s="15">
        <v>16</v>
      </c>
      <c r="B20" s="10" t="s">
        <v>18</v>
      </c>
      <c r="C20" s="12">
        <v>0.66669999999999996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 Рейтинг 44-ФЗ</vt:lpstr>
      <vt:lpstr>Рейтинг 223-ФЗ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2022-07-12T07:33:58Z</dcterms:modified>
</cp:coreProperties>
</file>