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2" windowHeight="8700" activeTab="0"/>
  </bookViews>
  <sheets>
    <sheet name="на 01.07.16." sheetId="1" r:id="rId1"/>
  </sheets>
  <definedNames>
    <definedName name="_xlnm.Print_Titles" localSheetId="0">'на 01.07.16.'!$4:$5</definedName>
  </definedNames>
  <calcPr fullCalcOnLoad="1" refMode="R1C1"/>
</workbook>
</file>

<file path=xl/sharedStrings.xml><?xml version="1.0" encoding="utf-8"?>
<sst xmlns="http://schemas.openxmlformats.org/spreadsheetml/2006/main" count="35" uniqueCount="34">
  <si>
    <t xml:space="preserve">Наименование показателей </t>
  </si>
  <si>
    <t>Лимиты бюджетных обязательств</t>
  </si>
  <si>
    <t>Кассовое исполнение</t>
  </si>
  <si>
    <t>процент исполнения</t>
  </si>
  <si>
    <t xml:space="preserve">ИТОГО </t>
  </si>
  <si>
    <t>№ п/п</t>
  </si>
  <si>
    <t>1.</t>
  </si>
  <si>
    <t>2.</t>
  </si>
  <si>
    <t>3.</t>
  </si>
  <si>
    <t>(млн.рублей)</t>
  </si>
  <si>
    <t>Федеральная целевая программа "Охрана озера Байкал и социально-экономическое развитие Байкальской природной территории на 2012 - 2020 годы"</t>
  </si>
  <si>
    <t>Государственная программа Российской Федерации "Развитие промышленности и повышение ее конкурентоспособности"</t>
  </si>
  <si>
    <t>Финансовое обеспечение выполнения функций федеральных государственных органов, оказания услуг и выполнения работ (Предоставление субсидий бюджетным, автономным учреждениям и иным некоммерческим организациям)</t>
  </si>
  <si>
    <t>Финансовое обеспечение выполнения функций федеральных государственных органов, оказания услуг и выполнения работ (Капитальные вложения в объекты государственной (муниципальной) собственности)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</si>
  <si>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</si>
  <si>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Финансовое обеспечение выполнения функций федеральных государственных органов, оказания услуг и выполнения работ (Закупка товаров, работ и услуг для обеспечения государственных (муниципальных) нужд)</t>
  </si>
  <si>
    <t>Финансовое обеспечение выполнения функций федеральных государственных органов,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</si>
  <si>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федеральных государственных органов, оказания услуг и выполнения работ (Иные бюджетные ассигнования)</t>
  </si>
  <si>
    <t>Прикладные научные исследования в области национальной экономики</t>
  </si>
  <si>
    <t>Государственная программа Российской Федерации "Воспроизводство и использование природных ресурсов"</t>
  </si>
  <si>
    <t>в том числе</t>
  </si>
  <si>
    <t>3.1.</t>
  </si>
  <si>
    <t>3.2.</t>
  </si>
  <si>
    <t>3.3.</t>
  </si>
  <si>
    <t>3.4.</t>
  </si>
  <si>
    <t>3.5.</t>
  </si>
  <si>
    <t>3.6.</t>
  </si>
  <si>
    <t>3.7.</t>
  </si>
  <si>
    <t>3.8.</t>
  </si>
  <si>
    <t>4.1</t>
  </si>
  <si>
    <t>Государственный заказ на профессиональную переподготовку и повышение квалификации государственных гражданских служащих.</t>
  </si>
  <si>
    <t>Сведения об исполнении  федерального бюджета за   2016 год по Федеральному агентству по недропользованию</t>
  </si>
  <si>
    <t>5.1</t>
  </si>
  <si>
    <t>Мероприятия по обеспечению жильем федеральных государственных гражданских служащих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</si>
</sst>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_р_."/>
    <numFmt numFmtId="174" formatCode="#,##0_р_."/>
    <numFmt numFmtId="175" formatCode="#,##0.00_р_."/>
    <numFmt numFmtId="176" formatCode="_-* #,##0_р_._-;\-* #,##0_р_._-;_-* &quot;-&quot;??_р_._-;_-@_-"/>
    <numFmt numFmtId="177" formatCode="_-* #,##0.000_р_._-;\-* #,##0.000_р_._-;_-* &quot;-&quot;???_р_._-;_-@_-"/>
    <numFmt numFmtId="178" formatCode="#,##0.000"/>
    <numFmt numFmtId="179" formatCode="_-* #,##0.0000_р_._-;\-* #,##0.0000_р_._-;_-* &quot;-&quot;??_р_._-;_-@_-"/>
    <numFmt numFmtId="180" formatCode="#,##0.0"/>
    <numFmt numFmtId="181" formatCode="#,##0.0_ ;\-#,##0.0\ "/>
    <numFmt numFmtId="182" formatCode="#,##0.00_ ;\-#,##0.00\ "/>
    <numFmt numFmtId="183" formatCode="#,##0.000_ ;\-#,##0.000\ "/>
    <numFmt numFmtId="184" formatCode="0.000000000"/>
    <numFmt numFmtId="185" formatCode="0.0000000000"/>
    <numFmt numFmtId="186" formatCode="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65" fontId="7" fillId="0" borderId="10" xfId="6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5" fontId="7" fillId="0" borderId="12" xfId="6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5" fontId="7" fillId="0" borderId="10" xfId="65" applyNumberFormat="1" applyFont="1" applyFill="1" applyBorder="1" applyAlignment="1">
      <alignment horizontal="center" vertical="center"/>
    </xf>
    <xf numFmtId="165" fontId="7" fillId="0" borderId="10" xfId="65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165" fontId="7" fillId="0" borderId="16" xfId="65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3" fontId="0" fillId="0" borderId="0" xfId="65" applyFont="1" applyAlignment="1">
      <alignment/>
    </xf>
    <xf numFmtId="176" fontId="0" fillId="0" borderId="0" xfId="65" applyNumberFormat="1" applyFont="1" applyAlignment="1">
      <alignment/>
    </xf>
    <xf numFmtId="165" fontId="9" fillId="0" borderId="0" xfId="6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9" fillId="0" borderId="0" xfId="65" applyNumberFormat="1" applyFont="1" applyBorder="1" applyAlignment="1">
      <alignment vertical="center" wrapText="1"/>
    </xf>
    <xf numFmtId="165" fontId="9" fillId="0" borderId="0" xfId="65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3 2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7">
      <selection activeCell="C10" sqref="C10:C13"/>
    </sheetView>
  </sheetViews>
  <sheetFormatPr defaultColWidth="9.00390625" defaultRowHeight="12.75"/>
  <cols>
    <col min="1" max="1" width="7.50390625" style="0" customWidth="1"/>
    <col min="2" max="2" width="84.75390625" style="0" customWidth="1"/>
    <col min="3" max="3" width="15.50390625" style="0" customWidth="1"/>
    <col min="4" max="4" width="17.125" style="0" customWidth="1"/>
    <col min="5" max="5" width="13.625" style="0" customWidth="1"/>
    <col min="8" max="8" width="10.00390625" style="0" bestFit="1" customWidth="1"/>
  </cols>
  <sheetData>
    <row r="1" spans="2:5" ht="45" customHeight="1">
      <c r="B1" s="39" t="s">
        <v>31</v>
      </c>
      <c r="C1" s="39"/>
      <c r="D1" s="39"/>
      <c r="E1" s="39"/>
    </row>
    <row r="3" ht="12.75">
      <c r="E3" s="11" t="s">
        <v>9</v>
      </c>
    </row>
    <row r="4" spans="1:6" ht="72.75" customHeight="1">
      <c r="A4" s="13" t="s">
        <v>5</v>
      </c>
      <c r="B4" s="2" t="s">
        <v>0</v>
      </c>
      <c r="C4" s="9" t="s">
        <v>1</v>
      </c>
      <c r="D4" s="9" t="s">
        <v>2</v>
      </c>
      <c r="E4" s="9" t="s">
        <v>3</v>
      </c>
      <c r="F4" s="8"/>
    </row>
    <row r="5" spans="1:6" ht="15">
      <c r="A5" s="14">
        <v>1</v>
      </c>
      <c r="B5" s="4">
        <v>2</v>
      </c>
      <c r="C5" s="3">
        <v>3</v>
      </c>
      <c r="D5" s="3">
        <v>4</v>
      </c>
      <c r="E5" s="3">
        <v>5</v>
      </c>
      <c r="F5" s="7"/>
    </row>
    <row r="6" spans="1:6" ht="48" customHeight="1">
      <c r="A6" s="14" t="s">
        <v>6</v>
      </c>
      <c r="B6" s="19" t="s">
        <v>10</v>
      </c>
      <c r="C6" s="16">
        <v>119.925</v>
      </c>
      <c r="D6" s="26">
        <v>119.723</v>
      </c>
      <c r="E6" s="17">
        <f>D6/C6*100</f>
        <v>99.83156139253701</v>
      </c>
      <c r="F6" s="8"/>
    </row>
    <row r="7" spans="1:6" ht="45" customHeight="1">
      <c r="A7" s="14" t="s">
        <v>7</v>
      </c>
      <c r="B7" s="20" t="s">
        <v>11</v>
      </c>
      <c r="C7" s="18">
        <v>429.026</v>
      </c>
      <c r="D7" s="1">
        <v>425.249</v>
      </c>
      <c r="E7" s="17">
        <f>D7/C7*100</f>
        <v>99.11963377510921</v>
      </c>
      <c r="F7" s="8"/>
    </row>
    <row r="8" spans="1:6" ht="45" customHeight="1">
      <c r="A8" s="14" t="s">
        <v>8</v>
      </c>
      <c r="B8" s="19" t="s">
        <v>19</v>
      </c>
      <c r="C8" s="18">
        <f>C10+C11+C12+C13+C14+C15+C16</f>
        <v>32683.735999999997</v>
      </c>
      <c r="D8" s="18">
        <f>D10+D11+D12+D13+D14+D15+D16+D18</f>
        <v>30387.199000000004</v>
      </c>
      <c r="E8" s="17">
        <f>D8/C8*100</f>
        <v>92.97345627807056</v>
      </c>
      <c r="F8" s="8"/>
    </row>
    <row r="9" spans="1:8" ht="17.25" customHeight="1">
      <c r="A9" s="14"/>
      <c r="B9" s="19" t="s">
        <v>20</v>
      </c>
      <c r="C9" s="18"/>
      <c r="D9" s="1"/>
      <c r="E9" s="17"/>
      <c r="F9" s="8"/>
      <c r="H9" s="8"/>
    </row>
    <row r="10" spans="1:8" ht="56.25" customHeight="1">
      <c r="A10" s="23" t="s">
        <v>21</v>
      </c>
      <c r="B10" s="19" t="s">
        <v>12</v>
      </c>
      <c r="C10" s="27">
        <v>9414.295</v>
      </c>
      <c r="D10" s="27">
        <v>9414.295</v>
      </c>
      <c r="E10" s="17">
        <f>D10/C10*100</f>
        <v>100</v>
      </c>
      <c r="H10" s="40"/>
    </row>
    <row r="11" spans="1:8" ht="50.25" customHeight="1">
      <c r="A11" s="23" t="s">
        <v>22</v>
      </c>
      <c r="B11" s="19" t="s">
        <v>13</v>
      </c>
      <c r="C11" s="26">
        <v>1056.6</v>
      </c>
      <c r="D11" s="28">
        <v>1055.577</v>
      </c>
      <c r="E11" s="17">
        <f>D11/C11*100</f>
        <v>99.9031800113572</v>
      </c>
      <c r="H11" s="41"/>
    </row>
    <row r="12" spans="1:8" ht="57" customHeight="1">
      <c r="A12" s="23" t="s">
        <v>23</v>
      </c>
      <c r="B12" s="19" t="s">
        <v>14</v>
      </c>
      <c r="C12" s="26">
        <v>53.152</v>
      </c>
      <c r="D12" s="26">
        <v>52.041</v>
      </c>
      <c r="E12" s="17">
        <f>D12/C12*100</f>
        <v>97.90976821192052</v>
      </c>
      <c r="H12" s="41"/>
    </row>
    <row r="13" spans="1:8" ht="54.75" customHeight="1">
      <c r="A13" s="23" t="s">
        <v>24</v>
      </c>
      <c r="B13" s="19" t="s">
        <v>15</v>
      </c>
      <c r="C13" s="1">
        <v>21345.051</v>
      </c>
      <c r="D13" s="1">
        <v>19055.314</v>
      </c>
      <c r="E13" s="17">
        <f aca="true" t="shared" si="0" ref="E13:E20">D13/C13*100</f>
        <v>89.2727499222185</v>
      </c>
      <c r="H13" s="38"/>
    </row>
    <row r="14" spans="1:8" ht="79.5" customHeight="1">
      <c r="A14" s="23" t="s">
        <v>25</v>
      </c>
      <c r="B14" s="21" t="s">
        <v>16</v>
      </c>
      <c r="C14" s="1">
        <v>559.97</v>
      </c>
      <c r="D14" s="1">
        <v>557.915</v>
      </c>
      <c r="E14" s="10">
        <f t="shared" si="0"/>
        <v>99.63301605443148</v>
      </c>
      <c r="H14" s="38"/>
    </row>
    <row r="15" spans="1:8" ht="59.25" customHeight="1">
      <c r="A15" s="23" t="s">
        <v>26</v>
      </c>
      <c r="B15" s="21" t="s">
        <v>15</v>
      </c>
      <c r="C15" s="5">
        <v>251.015</v>
      </c>
      <c r="D15" s="29">
        <v>248.879</v>
      </c>
      <c r="E15" s="17">
        <f t="shared" si="0"/>
        <v>99.14905483736032</v>
      </c>
      <c r="H15" s="38"/>
    </row>
    <row r="16" spans="1:8" ht="43.5" customHeight="1">
      <c r="A16" s="23" t="s">
        <v>27</v>
      </c>
      <c r="B16" s="21" t="s">
        <v>17</v>
      </c>
      <c r="C16" s="5">
        <v>3.653</v>
      </c>
      <c r="D16" s="30">
        <v>2.83</v>
      </c>
      <c r="E16" s="17">
        <f t="shared" si="0"/>
        <v>77.47057213249384</v>
      </c>
      <c r="H16" s="38"/>
    </row>
    <row r="17" spans="1:8" ht="29.25" customHeight="1">
      <c r="A17" s="23" t="s">
        <v>28</v>
      </c>
      <c r="B17" s="21" t="s">
        <v>18</v>
      </c>
      <c r="C17" s="5">
        <v>151.8</v>
      </c>
      <c r="D17" s="5">
        <v>151.8</v>
      </c>
      <c r="E17" s="17">
        <f t="shared" si="0"/>
        <v>100</v>
      </c>
      <c r="H17" s="8"/>
    </row>
    <row r="18" spans="1:8" ht="29.25" customHeight="1">
      <c r="A18" s="31" t="s">
        <v>29</v>
      </c>
      <c r="B18" s="24" t="s">
        <v>30</v>
      </c>
      <c r="C18" s="32">
        <v>0.403</v>
      </c>
      <c r="D18" s="33">
        <v>0.348</v>
      </c>
      <c r="E18" s="34">
        <f t="shared" si="0"/>
        <v>86.35235732009924</v>
      </c>
      <c r="H18" s="38"/>
    </row>
    <row r="19" spans="1:8" ht="29.25" customHeight="1">
      <c r="A19" s="25" t="s">
        <v>32</v>
      </c>
      <c r="B19" s="35" t="s">
        <v>33</v>
      </c>
      <c r="C19" s="1">
        <v>27.634</v>
      </c>
      <c r="D19" s="29">
        <v>27.634</v>
      </c>
      <c r="E19" s="17">
        <f t="shared" si="0"/>
        <v>100</v>
      </c>
      <c r="H19" s="42"/>
    </row>
    <row r="20" spans="1:8" ht="21" customHeight="1">
      <c r="A20" s="6"/>
      <c r="B20" s="12" t="s">
        <v>4</v>
      </c>
      <c r="C20" s="22">
        <f>C6+C7+C8+C17+C19+C18</f>
        <v>33412.524</v>
      </c>
      <c r="D20" s="22">
        <f>D6+D7+D8+D17+D19</f>
        <v>31111.605000000003</v>
      </c>
      <c r="E20" s="15">
        <f t="shared" si="0"/>
        <v>93.11360315072278</v>
      </c>
      <c r="H20" s="8"/>
    </row>
    <row r="21" spans="1:8" ht="18.75" customHeight="1">
      <c r="A21" s="6"/>
      <c r="B21" s="6"/>
      <c r="C21" s="6"/>
      <c r="D21" s="6"/>
      <c r="E21" s="6"/>
      <c r="H21" s="8"/>
    </row>
    <row r="22" ht="12.75">
      <c r="H22" s="8"/>
    </row>
    <row r="23" ht="12.75">
      <c r="H23" s="8"/>
    </row>
    <row r="24" ht="12.75">
      <c r="H24" s="8"/>
    </row>
    <row r="25" ht="12.75">
      <c r="H25" s="8"/>
    </row>
    <row r="26" spans="2:8" ht="12.75">
      <c r="B26" s="43"/>
      <c r="H26" s="8"/>
    </row>
    <row r="27" ht="12.75">
      <c r="H27" s="8"/>
    </row>
    <row r="28" ht="12.75">
      <c r="H28" s="8"/>
    </row>
    <row r="29" ht="12.75">
      <c r="H29" s="8"/>
    </row>
    <row r="30" spans="2:8" ht="12.75">
      <c r="B30" s="36"/>
      <c r="D30" s="37"/>
      <c r="H30" s="8"/>
    </row>
    <row r="31" spans="2:8" ht="12.75">
      <c r="B31" s="36"/>
      <c r="D31" s="37"/>
      <c r="H31" s="8"/>
    </row>
    <row r="32" spans="2:8" ht="12.75">
      <c r="B32" s="36"/>
      <c r="D32" s="37"/>
      <c r="H32" s="8"/>
    </row>
    <row r="33" spans="2:8" ht="12.75">
      <c r="B33" s="36"/>
      <c r="D33" s="37"/>
      <c r="H33" s="8"/>
    </row>
    <row r="34" spans="2:8" ht="12.75">
      <c r="B34" s="36"/>
      <c r="D34" s="37"/>
      <c r="H34" s="8"/>
    </row>
    <row r="35" spans="2:8" ht="12.75">
      <c r="B35" s="36"/>
      <c r="D35" s="37"/>
      <c r="H35" s="8"/>
    </row>
    <row r="36" spans="2:8" ht="12.75">
      <c r="B36" s="36"/>
      <c r="D36" s="37"/>
      <c r="H36" s="8"/>
    </row>
    <row r="37" spans="2:8" ht="12.75">
      <c r="B37" s="36"/>
      <c r="D37" s="37"/>
      <c r="H37" s="8"/>
    </row>
    <row r="38" spans="2:8" ht="12.75">
      <c r="B38" s="36"/>
      <c r="H38" s="8"/>
    </row>
    <row r="39" spans="2:8" ht="12.75">
      <c r="B39" s="36"/>
      <c r="H39" s="8"/>
    </row>
    <row r="40" spans="2:8" ht="12.75">
      <c r="B40" s="36"/>
      <c r="H40" s="8"/>
    </row>
    <row r="41" spans="2:8" ht="12.75">
      <c r="B41" s="36"/>
      <c r="H41" s="8"/>
    </row>
    <row r="42" spans="2:8" ht="12.75">
      <c r="B42" s="36"/>
      <c r="H42" s="8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44"/>
    </row>
    <row r="52" ht="12.75">
      <c r="B52" s="44"/>
    </row>
    <row r="53" ht="12.75">
      <c r="B53" s="44"/>
    </row>
    <row r="54" ht="12.75">
      <c r="B54" s="44"/>
    </row>
    <row r="55" ht="12.75">
      <c r="B55" s="44"/>
    </row>
    <row r="56" ht="12.75">
      <c r="B56" s="44"/>
    </row>
    <row r="57" ht="12.75">
      <c r="B57" s="44"/>
    </row>
    <row r="58" ht="12.75">
      <c r="B58" s="44"/>
    </row>
    <row r="59" ht="12.75">
      <c r="B59" s="44"/>
    </row>
  </sheetData>
  <sheetProtection/>
  <mergeCells count="1">
    <mergeCell ref="B1:E1"/>
  </mergeCells>
  <printOptions/>
  <pageMargins left="0.7086614173228347" right="0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shvab</dc:creator>
  <cp:keywords/>
  <dc:description/>
  <cp:lastModifiedBy>Масякина Нина Александровна</cp:lastModifiedBy>
  <cp:lastPrinted>2017-03-03T07:13:28Z</cp:lastPrinted>
  <dcterms:created xsi:type="dcterms:W3CDTF">2009-06-19T06:49:21Z</dcterms:created>
  <dcterms:modified xsi:type="dcterms:W3CDTF">2017-03-03T07:32:30Z</dcterms:modified>
  <cp:category/>
  <cp:version/>
  <cp:contentType/>
  <cp:contentStatus/>
</cp:coreProperties>
</file>