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70" windowWidth="12120" windowHeight="7860" activeTab="0"/>
  </bookViews>
  <sheets>
    <sheet name="Форма для СП  РФ." sheetId="1" r:id="rId1"/>
  </sheets>
  <definedNames>
    <definedName name="доходы">'Форма для СП  РФ.'!$A$5:$E$23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<sst xmlns="http://schemas.openxmlformats.org/spreadsheetml/2006/main" count="38" uniqueCount="38">
  <si>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</si>
  <si>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</si>
  <si>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</si>
  <si>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</si>
  <si>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</si>
  <si>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</si>
  <si>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</si>
  <si>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</si>
  <si>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</si>
  <si>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</si>
  <si>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</si>
  <si>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</si>
  <si>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</si>
  <si>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</si>
  <si>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</si>
  <si>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</si>
  <si>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</si>
  <si>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</si>
  <si>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</si>
  <si>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</si>
  <si>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</si>
  <si>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</si>
  <si>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</si>
  <si>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</si>
  <si>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 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</si>
  <si>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</si>
  <si>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 xml:space="preserve">                                Информация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</si>
  <si>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</si>
  <si>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</si>
  <si>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</si>
  <si>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</si>
  <si>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</si>
  <si>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>(в тыс. руб.).</t>
  </si>
  <si>
    <r>
      <t>Прогнозное задание                на 2015 год</t>
    </r>
    <r>
      <rPr>
        <b/>
        <sz val="9"/>
        <rFont val="Times New Roman"/>
        <family val="1"/>
      </rPr>
      <t xml:space="preserve"> </t>
    </r>
  </si>
  <si>
    <t>Фактическое исполнение                       в 2015 году:</t>
  </si>
  <si>
    <t xml:space="preserve">Прогнозное задание                на 2015 год </t>
  </si>
  <si>
    <t xml:space="preserve">о выполнении прогнозного задания по доходам, администрируемым Роснедрами </t>
  </si>
  <si>
    <t>в федеральный бюджет за 2015 год, и заданию на 2016 год.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</si>
</sst>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"/>
    <numFmt numFmtId="165" formatCode="000000#"/>
    <numFmt numFmtId="166" formatCode="00#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0#.0"/>
    <numFmt numFmtId="171" formatCode="000000#.0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_р_."/>
    <numFmt numFmtId="180" formatCode="0.0000"/>
    <numFmt numFmtId="181" formatCode="0.000"/>
    <numFmt numFmtId="182" formatCode="###,###,###,###,##0.00"/>
    <numFmt numFmtId="183" formatCode="#,##0.0_ ;\-#,##0.0\ "/>
    <numFmt numFmtId="184" formatCode="#,##0.000"/>
    <numFmt numFmtId="185" formatCode="###,###,###,###,##0.0"/>
    <numFmt numFmtId="186" formatCode="[$-FC19]d\ mmmm\ yyyy\ &quot;г.&quot;"/>
  </numFmts>
  <fonts count="63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183" fontId="1" fillId="0" borderId="16" xfId="6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1" fillId="0" borderId="13" xfId="0" applyNumberFormat="1" applyFont="1" applyFill="1" applyBorder="1" applyAlignment="1">
      <alignment horizontal="center" vertical="center" wrapText="1"/>
    </xf>
    <xf numFmtId="167" fontId="60" fillId="0" borderId="10" xfId="0" applyNumberFormat="1" applyFont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8" fillId="0" borderId="18" xfId="0" applyNumberFormat="1" applyFont="1" applyFill="1" applyBorder="1" applyAlignment="1">
      <alignment horizontal="center" vertical="center"/>
    </xf>
    <xf numFmtId="167" fontId="60" fillId="0" borderId="11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8" fontId="14" fillId="0" borderId="19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178" fontId="61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167" fontId="6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NumberFormat="1" applyFont="1" applyAlignment="1">
      <alignment horizontal="left" vertical="top" wrapText="1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10" zoomScaleNormal="110" workbookViewId="0" topLeftCell="A1">
      <selection activeCell="A3" sqref="A3:D3"/>
    </sheetView>
  </sheetViews>
  <sheetFormatPr defaultColWidth="9.00390625" defaultRowHeight="12.75"/>
  <cols>
    <col min="1" max="1" width="40.375" style="3" customWidth="1"/>
    <col min="2" max="2" width="24.75390625" style="0" customWidth="1"/>
    <col min="3" max="3" width="17.625" style="32" customWidth="1"/>
    <col min="4" max="4" width="17.75390625" style="0" customWidth="1"/>
    <col min="5" max="5" width="8.00390625" style="31" customWidth="1"/>
    <col min="6" max="6" width="17.25390625" style="0" customWidth="1"/>
  </cols>
  <sheetData>
    <row r="1" spans="1:3" ht="15.75" customHeight="1">
      <c r="A1" s="50" t="s">
        <v>26</v>
      </c>
      <c r="B1" s="50"/>
      <c r="C1" s="50"/>
    </row>
    <row r="2" spans="1:5" ht="15" customHeight="1">
      <c r="A2" s="48" t="s">
        <v>36</v>
      </c>
      <c r="B2" s="48"/>
      <c r="C2" s="48"/>
      <c r="D2" s="48"/>
      <c r="E2" s="12"/>
    </row>
    <row r="3" spans="1:4" ht="17.25" customHeight="1">
      <c r="A3" s="50" t="s">
        <v>37</v>
      </c>
      <c r="B3" s="50"/>
      <c r="C3" s="50"/>
      <c r="D3" s="50"/>
    </row>
    <row r="4" spans="1:6" ht="18" customHeight="1" thickBot="1">
      <c r="A4" s="5"/>
      <c r="C4" s="28"/>
      <c r="F4" s="45" t="s">
        <v>32</v>
      </c>
    </row>
    <row r="5" spans="1:6" ht="53.25" customHeight="1" thickBot="1">
      <c r="A5" s="19" t="s">
        <v>0</v>
      </c>
      <c r="B5" s="25" t="s">
        <v>2</v>
      </c>
      <c r="C5" s="27" t="s">
        <v>33</v>
      </c>
      <c r="D5" s="11" t="s">
        <v>34</v>
      </c>
      <c r="E5" s="40" t="s">
        <v>21</v>
      </c>
      <c r="F5" s="46" t="s">
        <v>35</v>
      </c>
    </row>
    <row r="6" spans="1:6" s="2" customFormat="1" ht="15" customHeight="1" thickBot="1">
      <c r="A6" s="20">
        <v>1</v>
      </c>
      <c r="B6" s="26">
        <v>2</v>
      </c>
      <c r="C6" s="29">
        <v>3</v>
      </c>
      <c r="D6" s="18">
        <v>4</v>
      </c>
      <c r="E6" s="41">
        <v>5</v>
      </c>
      <c r="F6" s="8">
        <v>6</v>
      </c>
    </row>
    <row r="7" spans="1:6" ht="16.5" customHeight="1" thickBot="1">
      <c r="A7" s="21" t="s">
        <v>17</v>
      </c>
      <c r="B7" s="17"/>
      <c r="C7" s="39">
        <f>C8+C11+C12+C13+C14+C15+C16+C17+C18+C19+C20+C21</f>
        <v>36652518.5</v>
      </c>
      <c r="D7" s="34">
        <f>D8+D11+D12+D13+D14+D15+D16+D17+D18+D19+D20+D21</f>
        <v>41292069.91367</v>
      </c>
      <c r="E7" s="42">
        <f>D7/C7*100</f>
        <v>112.65820632126548</v>
      </c>
      <c r="F7" s="34">
        <f>F8+F11+F12+F13+F14+F15+F16+F17+F18+F19+F20+F21</f>
        <v>26228323</v>
      </c>
    </row>
    <row r="8" spans="1:6" ht="15" customHeight="1" thickBot="1">
      <c r="A8" s="22" t="s">
        <v>3</v>
      </c>
      <c r="B8" s="4"/>
      <c r="C8" s="30">
        <f>C9+C10</f>
        <v>36067500</v>
      </c>
      <c r="D8" s="38">
        <f>SUM(D9:D10)</f>
        <v>40523046.5</v>
      </c>
      <c r="E8" s="43">
        <f>D8/C8*100</f>
        <v>112.35335551396686</v>
      </c>
      <c r="F8" s="38">
        <f>SUM(F9:F10)</f>
        <v>25744320</v>
      </c>
    </row>
    <row r="9" spans="1:6" ht="91.5" customHeight="1" thickBot="1">
      <c r="A9" s="23" t="s">
        <v>28</v>
      </c>
      <c r="B9" s="6" t="s">
        <v>5</v>
      </c>
      <c r="C9" s="33">
        <v>36067500</v>
      </c>
      <c r="D9" s="47">
        <v>40109865.8</v>
      </c>
      <c r="E9" s="43">
        <f>D9/C9*100</f>
        <v>111.20777930269632</v>
      </c>
      <c r="F9" s="47">
        <v>25744320</v>
      </c>
    </row>
    <row r="10" spans="1:6" ht="89.25" customHeight="1" thickBot="1">
      <c r="A10" s="23" t="s">
        <v>27</v>
      </c>
      <c r="B10" s="6" t="s">
        <v>30</v>
      </c>
      <c r="C10" s="33"/>
      <c r="D10" s="47">
        <v>413180.7</v>
      </c>
      <c r="E10" s="43"/>
      <c r="F10" s="47"/>
    </row>
    <row r="11" spans="1:6" ht="42.75" customHeight="1" thickBot="1">
      <c r="A11" s="14" t="s">
        <v>15</v>
      </c>
      <c r="B11" s="9" t="s">
        <v>31</v>
      </c>
      <c r="C11" s="33">
        <v>180000</v>
      </c>
      <c r="D11" s="47">
        <v>328780.7</v>
      </c>
      <c r="E11" s="43">
        <f aca="true" t="shared" si="0" ref="E11:E21">D11/C11*100</f>
        <v>182.65594444444443</v>
      </c>
      <c r="F11" s="47">
        <v>192900</v>
      </c>
    </row>
    <row r="12" spans="1:6" ht="69" customHeight="1" thickBot="1">
      <c r="A12" s="14" t="s">
        <v>25</v>
      </c>
      <c r="B12" s="6" t="s">
        <v>6</v>
      </c>
      <c r="C12" s="33">
        <v>180000</v>
      </c>
      <c r="D12" s="47">
        <v>207305.8</v>
      </c>
      <c r="E12" s="42">
        <f t="shared" si="0"/>
        <v>115.16988888888888</v>
      </c>
      <c r="F12" s="47">
        <v>180000</v>
      </c>
    </row>
    <row r="13" spans="1:6" ht="37.5" customHeight="1" thickBot="1">
      <c r="A13" s="14" t="s">
        <v>29</v>
      </c>
      <c r="B13" s="6" t="s">
        <v>7</v>
      </c>
      <c r="C13" s="35">
        <v>78268</v>
      </c>
      <c r="D13" s="47">
        <v>72217.3</v>
      </c>
      <c r="E13" s="44">
        <f t="shared" si="0"/>
        <v>92.26925435682527</v>
      </c>
      <c r="F13" s="47">
        <v>78624</v>
      </c>
    </row>
    <row r="14" spans="1:6" s="1" customFormat="1" ht="64.5" customHeight="1" thickBot="1">
      <c r="A14" s="15" t="s">
        <v>16</v>
      </c>
      <c r="B14" s="24" t="s">
        <v>12</v>
      </c>
      <c r="C14" s="33">
        <v>13607.6</v>
      </c>
      <c r="D14" s="47">
        <v>20133.6</v>
      </c>
      <c r="E14" s="43">
        <f t="shared" si="0"/>
        <v>147.95849378288602</v>
      </c>
      <c r="F14" s="47"/>
    </row>
    <row r="15" spans="1:6" s="1" customFormat="1" ht="44.25" customHeight="1" thickBot="1">
      <c r="A15" s="15" t="s">
        <v>10</v>
      </c>
      <c r="B15" s="10" t="s">
        <v>13</v>
      </c>
      <c r="C15" s="33">
        <v>1900</v>
      </c>
      <c r="D15" s="47">
        <v>2755.6</v>
      </c>
      <c r="E15" s="43">
        <f t="shared" si="0"/>
        <v>145.03157894736842</v>
      </c>
      <c r="F15" s="47"/>
    </row>
    <row r="16" spans="1:6" ht="50.25" customHeight="1" thickBot="1">
      <c r="A16" s="16" t="s">
        <v>22</v>
      </c>
      <c r="B16" s="6" t="s">
        <v>11</v>
      </c>
      <c r="C16" s="37">
        <v>94139.3</v>
      </c>
      <c r="D16" s="47">
        <v>94139.3</v>
      </c>
      <c r="E16" s="43">
        <f t="shared" si="0"/>
        <v>100</v>
      </c>
      <c r="F16" s="47">
        <v>1840</v>
      </c>
    </row>
    <row r="17" spans="1:6" ht="36" customHeight="1" thickBot="1">
      <c r="A17" s="13" t="s">
        <v>14</v>
      </c>
      <c r="B17" s="6" t="s">
        <v>23</v>
      </c>
      <c r="C17" s="33">
        <v>28800</v>
      </c>
      <c r="D17" s="47">
        <v>27979.7</v>
      </c>
      <c r="E17" s="44">
        <f t="shared" si="0"/>
        <v>97.1517361111111</v>
      </c>
      <c r="F17" s="47">
        <v>30639</v>
      </c>
    </row>
    <row r="18" spans="1:6" s="1" customFormat="1" ht="26.25" customHeight="1" thickBot="1">
      <c r="A18" s="14" t="s">
        <v>4</v>
      </c>
      <c r="B18" s="7" t="s">
        <v>8</v>
      </c>
      <c r="C18" s="33">
        <v>7414.6</v>
      </c>
      <c r="D18" s="47">
        <v>7865.5</v>
      </c>
      <c r="E18" s="43">
        <f t="shared" si="0"/>
        <v>106.08124511099722</v>
      </c>
      <c r="F18" s="47"/>
    </row>
    <row r="19" spans="1:6" s="1" customFormat="1" ht="37.5" customHeight="1" thickBot="1">
      <c r="A19" s="14" t="s">
        <v>1</v>
      </c>
      <c r="B19" s="6" t="s">
        <v>9</v>
      </c>
      <c r="C19" s="33">
        <v>616.9</v>
      </c>
      <c r="D19" s="47">
        <v>4416.7</v>
      </c>
      <c r="E19" s="43">
        <f t="shared" si="0"/>
        <v>715.9507213486788</v>
      </c>
      <c r="F19" s="47"/>
    </row>
    <row r="20" spans="1:6" ht="42" customHeight="1" thickBot="1">
      <c r="A20" s="36" t="s">
        <v>20</v>
      </c>
      <c r="B20" s="10" t="s">
        <v>19</v>
      </c>
      <c r="C20" s="33">
        <v>173.1</v>
      </c>
      <c r="D20" s="47">
        <v>3330.2</v>
      </c>
      <c r="E20" s="43">
        <f t="shared" si="0"/>
        <v>1923.8590410167533</v>
      </c>
      <c r="F20" s="47"/>
    </row>
    <row r="21" spans="1:6" ht="64.5" customHeight="1" thickBot="1">
      <c r="A21" s="13" t="s">
        <v>24</v>
      </c>
      <c r="B21" s="10" t="s">
        <v>18</v>
      </c>
      <c r="C21" s="33">
        <v>99</v>
      </c>
      <c r="D21" s="47">
        <v>99.01367</v>
      </c>
      <c r="E21" s="43">
        <f t="shared" si="0"/>
        <v>100.01380808080809</v>
      </c>
      <c r="F21" s="47"/>
    </row>
    <row r="23" spans="1:5" ht="12.75">
      <c r="A23" s="49"/>
      <c r="B23" s="49"/>
      <c r="C23" s="49"/>
      <c r="D23" s="49"/>
      <c r="E23" s="49"/>
    </row>
    <row r="24" spans="1:5" ht="25.5" customHeight="1">
      <c r="A24" s="49"/>
      <c r="B24" s="49"/>
      <c r="C24" s="49"/>
      <c r="D24" s="49"/>
      <c r="E24" s="49"/>
    </row>
  </sheetData>
  <sheetProtection/>
  <mergeCells count="3">
    <mergeCell ref="A23:E24"/>
    <mergeCell ref="A1:C1"/>
    <mergeCell ref="A3:D3"/>
  </mergeCells>
  <printOptions/>
  <pageMargins left="0" right="0" top="0" bottom="0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Цой Виталий Анатольевич</cp:lastModifiedBy>
  <cp:lastPrinted>2016-03-18T11:00:46Z</cp:lastPrinted>
  <dcterms:created xsi:type="dcterms:W3CDTF">2004-10-14T11:51:07Z</dcterms:created>
  <dcterms:modified xsi:type="dcterms:W3CDTF">2016-03-28T06:55:36Z</dcterms:modified>
  <cp:category/>
  <cp:version/>
  <cp:contentType/>
  <cp:contentStatus/>
</cp:coreProperties>
</file>