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955" windowHeight="1258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37" i="1" l="1"/>
  <c r="F35" i="1"/>
  <c r="H35" i="1" s="1"/>
  <c r="H11" i="1" l="1"/>
  <c r="H13" i="1"/>
  <c r="H15" i="1"/>
  <c r="H17" i="1"/>
  <c r="H19" i="1"/>
  <c r="H21" i="1"/>
  <c r="F13" i="1"/>
  <c r="F15" i="1"/>
  <c r="F17" i="1"/>
  <c r="F19" i="1"/>
  <c r="F21" i="1"/>
  <c r="F11" i="1"/>
  <c r="F9" i="1" l="1"/>
  <c r="H9" i="1" s="1"/>
  <c r="F7" i="1"/>
  <c r="H7" i="1" s="1"/>
  <c r="F23" i="1"/>
  <c r="H23" i="1" s="1"/>
  <c r="F25" i="1"/>
  <c r="H25" i="1" s="1"/>
  <c r="F27" i="1"/>
  <c r="H27" i="1" s="1"/>
  <c r="F29" i="1"/>
  <c r="H29" i="1" s="1"/>
  <c r="F31" i="1"/>
  <c r="H31" i="1" s="1"/>
  <c r="F33" i="1"/>
  <c r="H33" i="1" s="1"/>
  <c r="F5" i="1"/>
  <c r="H5" i="1" s="1"/>
</calcChain>
</file>

<file path=xl/sharedStrings.xml><?xml version="1.0" encoding="utf-8"?>
<sst xmlns="http://schemas.openxmlformats.org/spreadsheetml/2006/main" count="58" uniqueCount="58">
  <si>
    <t>I. АУКЦИОН на поставку мебели</t>
  </si>
  <si>
    <t>№ п/п</t>
  </si>
  <si>
    <t>Наименование</t>
  </si>
  <si>
    <t>ИТОГО:</t>
  </si>
  <si>
    <t>Сейф SAFETRONICS NTL-62Ms, мебельный, ключ.замок</t>
  </si>
  <si>
    <t xml:space="preserve">http://trade.dasreda.ru/Product?productId=63210 </t>
  </si>
  <si>
    <t xml:space="preserve">http://www.komus.ru/product/29340/ </t>
  </si>
  <si>
    <t xml:space="preserve">http://www.komus.ru/product/202236/ </t>
  </si>
  <si>
    <t xml:space="preserve">http://www.komus.ru/product/298061/ </t>
  </si>
  <si>
    <t xml:space="preserve">http://www.ofsi.ru/artikul/298061 </t>
  </si>
  <si>
    <t xml:space="preserve">http://bizliga.ru/product/spetsmeb-stformula-shkaf-poluzakryityij-0337124-oreh-nat-202236 </t>
  </si>
  <si>
    <t xml:space="preserve">http://www.komus.ru/product/29312/ </t>
  </si>
  <si>
    <t xml:space="preserve">http://www.of-life.ru/ishop/238/8153 </t>
  </si>
  <si>
    <t xml:space="preserve">http://www.komus.ru/product/298580/ </t>
  </si>
  <si>
    <t xml:space="preserve">http://www.qpstol.ru/category-dlya-ofisa/kompyuternye-kresla/ofisnye-kresla/goods-ofisnoe_kreslo_chairman_ch_805/ </t>
  </si>
  <si>
    <t xml:space="preserve">http://www.komus.ru/product/252282/ </t>
  </si>
  <si>
    <t xml:space="preserve">http://home.wikimart.ru/interior/mirror/model/33884382/zerkalo_nastennoe_attache_1801_bu-1_buk/ </t>
  </si>
  <si>
    <t xml:space="preserve">http://tech.komus.ru/product/145711/ </t>
  </si>
  <si>
    <t xml:space="preserve">http://kliknul.ru/index.php?productID=40006&amp;PHPSESSID=f8d171ed2305b5c03ae876 </t>
  </si>
  <si>
    <t xml:space="preserve">http://www.komus.ru/product/194396/ </t>
  </si>
  <si>
    <t xml:space="preserve">http://spbsafe.ru/product/safetronics-ntl-62m/ </t>
  </si>
  <si>
    <t xml:space="preserve">http://www.komus.ru/product/81131/ </t>
  </si>
  <si>
    <t xml:space="preserve">http://www.ofsi.ru/artikul/100560 </t>
  </si>
  <si>
    <t>Цена 1</t>
  </si>
  <si>
    <t>Цена 2</t>
  </si>
  <si>
    <t>Средняя цена, руб.</t>
  </si>
  <si>
    <t>Количество шт.</t>
  </si>
  <si>
    <t>Сумма с НДС 18%, руб.</t>
  </si>
  <si>
    <t>http://www.komus.ru/product/277577/</t>
  </si>
  <si>
    <t>http://www.komus.ru/product/277594/</t>
  </si>
  <si>
    <t>http://www.komus.ru/product/277580/</t>
  </si>
  <si>
    <t>http://www.komus.ru/product/277572/</t>
  </si>
  <si>
    <t>http://www.komus.ru/product/277581/</t>
  </si>
  <si>
    <t>http://www.komus.ru/product/44202/</t>
  </si>
  <si>
    <t>http://shatura-office.ru/furniture/staff/item/unica/52564/</t>
  </si>
  <si>
    <t>http://www.mshatura.ru/shop/UID_4440.html</t>
  </si>
  <si>
    <t>http://www.mshatura.ru/shop/UID_4465.html</t>
  </si>
  <si>
    <t>http://www.shatura.com/goods/office-furniture/unica/351817/</t>
  </si>
  <si>
    <t>http://www.mshatura.ru/shop/UID_4468.html</t>
  </si>
  <si>
    <t>http://ofis-partner.ru/shop/UID_11215.html</t>
  </si>
  <si>
    <t>Кресло Т898 (ткань черная)</t>
  </si>
  <si>
    <t xml:space="preserve">http://www.komus.ru/product/60461/ </t>
  </si>
  <si>
    <t>http://www.virtmag.ru/catalog/element.php?CATALOG=33&amp;SECTION_ID=6388&amp;ELEMENT_ID=89328</t>
  </si>
  <si>
    <t>Приложение 2 к техническому заданию_Обоснование начальной (максимальной) цены контракта</t>
  </si>
  <si>
    <t xml:space="preserve">Стул для посетителей Golf (к/з черный) </t>
  </si>
  <si>
    <t xml:space="preserve">Часы настенные МАЙОРКА </t>
  </si>
  <si>
    <t xml:space="preserve">Зеркало SD Зеркало настенное Attache 1801 БУ-1 бук </t>
  </si>
  <si>
    <t>Кресло EChair-705 TPU (экокожа черная, хром)</t>
  </si>
  <si>
    <t>Кресло CH-805 (ткань черная, пластик)</t>
  </si>
  <si>
    <t xml:space="preserve">СпецМеб М-ЛЮКС Полка подвесная PS 270 серая XPP </t>
  </si>
  <si>
    <t xml:space="preserve">СпецМеб SH_Unica Стеллаж высокий узкий FJ9-01 (351964) бук/серый </t>
  </si>
  <si>
    <t xml:space="preserve">СпецМеб SH_Unica Шкаф низкий F6C-01 (351817) бук/серый </t>
  </si>
  <si>
    <t xml:space="preserve">СпецМеб SH_Unica Шкаф высокий узкий F7C-01 (351962) бук/серый </t>
  </si>
  <si>
    <t xml:space="preserve">СпецМеб SH_Unica Стол письменный EE9-01 (352002) бук/серый </t>
  </si>
  <si>
    <t xml:space="preserve">СпецМеб ST_Формула Шкаф полузак03.371.24(ФР371ОН)орех нат. </t>
  </si>
  <si>
    <t xml:space="preserve">Мебель серии Этюд Тумба выкатная с замком Р20.8 (063) бук 55 </t>
  </si>
  <si>
    <t xml:space="preserve">Мебель серии Этюд Стол письм. Т20.6 (027) бук 1600х700х750 </t>
  </si>
  <si>
    <t xml:space="preserve">СпецМеб SH_Unica Шкаф закрытый со стеклом F7A-01 (351870) бук/серый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</si>
</sst>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5" fontId="3" fillId="0" borderId="1" xfId="1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of-life.ru/ishop/238/8153" TargetMode="External"/><Relationship Id="rId13" Type="http://schemas.openxmlformats.org/officeDocument/2006/relationships/hyperlink" Target="http://tech.komus.ru/product/145711/" TargetMode="External"/><Relationship Id="rId18" Type="http://schemas.openxmlformats.org/officeDocument/2006/relationships/hyperlink" Target="http://www.ofsi.ru/artikul/100560" TargetMode="External"/><Relationship Id="rId3" Type="http://schemas.openxmlformats.org/officeDocument/2006/relationships/hyperlink" Target="http://www.komus.ru/product/202236/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www.komus.ru/product/29312/" TargetMode="External"/><Relationship Id="rId12" Type="http://schemas.openxmlformats.org/officeDocument/2006/relationships/hyperlink" Target="http://home.wikimart.ru/interior/mirror/model/33884382/zerkalo_nastennoe_attache_1801_bu-1_buk/" TargetMode="External"/><Relationship Id="rId17" Type="http://schemas.openxmlformats.org/officeDocument/2006/relationships/hyperlink" Target="http://www.komus.ru/product/81131/" TargetMode="External"/><Relationship Id="rId2" Type="http://schemas.openxmlformats.org/officeDocument/2006/relationships/hyperlink" Target="http://www.komus.ru/product/29340/" TargetMode="External"/><Relationship Id="rId16" Type="http://schemas.openxmlformats.org/officeDocument/2006/relationships/hyperlink" Target="http://spbsafe.ru/product/safetronics-ntl-62m/" TargetMode="External"/><Relationship Id="rId20" Type="http://schemas.openxmlformats.org/officeDocument/2006/relationships/hyperlink" Target="http://www.komus.ru/product/60461/" TargetMode="External"/><Relationship Id="rId1" Type="http://schemas.openxmlformats.org/officeDocument/2006/relationships/hyperlink" Target="http://trade.dasreda.ru/Product?productId=63210" TargetMode="External"/><Relationship Id="rId6" Type="http://schemas.openxmlformats.org/officeDocument/2006/relationships/hyperlink" Target="http://bizliga.ru/product/spetsmeb-stformula-shkaf-poluzakryityij-0337124-oreh-nat-202236" TargetMode="External"/><Relationship Id="rId11" Type="http://schemas.openxmlformats.org/officeDocument/2006/relationships/hyperlink" Target="http://www.komus.ru/product/252282/" TargetMode="External"/><Relationship Id="rId5" Type="http://schemas.openxmlformats.org/officeDocument/2006/relationships/hyperlink" Target="http://www.ofsi.ru/artikul/298061" TargetMode="External"/><Relationship Id="rId15" Type="http://schemas.openxmlformats.org/officeDocument/2006/relationships/hyperlink" Target="http://www.komus.ru/product/194396/" TargetMode="External"/><Relationship Id="rId10" Type="http://schemas.openxmlformats.org/officeDocument/2006/relationships/hyperlink" Target="http://www.qpstol.ru/category-dlya-ofisa/kompyuternye-kresla/ofisnye-kresla/goods-ofisnoe_kreslo_chairman_ch_805/" TargetMode="External"/><Relationship Id="rId19" Type="http://schemas.openxmlformats.org/officeDocument/2006/relationships/hyperlink" Target="http://www.komus.ru/product/277580/" TargetMode="External"/><Relationship Id="rId4" Type="http://schemas.openxmlformats.org/officeDocument/2006/relationships/hyperlink" Target="http://www.komus.ru/product/298061/" TargetMode="External"/><Relationship Id="rId9" Type="http://schemas.openxmlformats.org/officeDocument/2006/relationships/hyperlink" Target="http://www.komus.ru/product/298580/" TargetMode="External"/><Relationship Id="rId14" Type="http://schemas.openxmlformats.org/officeDocument/2006/relationships/hyperlink" Target="http://kliknul.ru/index.php?productID=40006&amp;PHPSESSID=f8d171ed2305b5c03ae87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7"/>
  <sheetViews>
    <sheetView tabSelected="1" topLeftCell="A25" workbookViewId="0">
      <selection activeCell="C13" sqref="C13:C14"/>
    </sheetView>
  </sheetViews>
  <sheetFormatPr defaultRowHeight="15" x14ac:dyDescent="0.25"/>
  <cols>
    <col min="3" max="3" width="17.5703125" customWidth="1"/>
    <col min="4" max="4" width="15.5703125" style="2" customWidth="1"/>
    <col min="5" max="5" width="18.7109375" style="2" customWidth="1"/>
    <col min="6" max="6" width="11.85546875" style="9" customWidth="1"/>
    <col min="7" max="7" width="9.140625" style="10"/>
    <col min="8" max="8" width="11.7109375" style="9" bestFit="1" customWidth="1"/>
  </cols>
  <sheetData>
    <row r="2" spans="2:8" x14ac:dyDescent="0.25">
      <c r="B2" s="28" t="s">
        <v>43</v>
      </c>
      <c r="C2" s="28"/>
      <c r="D2" s="28"/>
      <c r="E2" s="28"/>
      <c r="F2" s="28"/>
      <c r="G2" s="28"/>
      <c r="H2" s="28"/>
    </row>
    <row r="3" spans="2:8" x14ac:dyDescent="0.25">
      <c r="B3" s="25" t="s">
        <v>0</v>
      </c>
      <c r="C3" s="26"/>
      <c r="D3" s="26"/>
    </row>
    <row r="4" spans="2:8" ht="45" x14ac:dyDescent="0.25">
      <c r="B4" s="1" t="s">
        <v>1</v>
      </c>
      <c r="C4" s="1" t="s">
        <v>2</v>
      </c>
      <c r="D4" s="1" t="s">
        <v>23</v>
      </c>
      <c r="E4" s="1" t="s">
        <v>24</v>
      </c>
      <c r="F4" s="1" t="s">
        <v>25</v>
      </c>
      <c r="G4" s="1" t="s">
        <v>26</v>
      </c>
      <c r="H4" s="1" t="s">
        <v>27</v>
      </c>
    </row>
    <row r="5" spans="2:8" ht="45" customHeight="1" x14ac:dyDescent="0.25">
      <c r="B5" s="17">
        <v>1</v>
      </c>
      <c r="C5" s="22" t="s">
        <v>55</v>
      </c>
      <c r="D5" s="3" t="s">
        <v>6</v>
      </c>
      <c r="E5" s="3" t="s">
        <v>5</v>
      </c>
      <c r="F5" s="19">
        <f>(D6+E6)/2</f>
        <v>3654</v>
      </c>
      <c r="G5" s="21">
        <v>25</v>
      </c>
      <c r="H5" s="19">
        <f>F5*G5</f>
        <v>91350</v>
      </c>
    </row>
    <row r="6" spans="2:8" x14ac:dyDescent="0.25">
      <c r="B6" s="18"/>
      <c r="C6" s="23"/>
      <c r="D6" s="4">
        <v>3470</v>
      </c>
      <c r="E6" s="4">
        <v>3838</v>
      </c>
      <c r="F6" s="20"/>
      <c r="G6" s="21"/>
      <c r="H6" s="20"/>
    </row>
    <row r="7" spans="2:8" ht="90" x14ac:dyDescent="0.25">
      <c r="B7" s="17">
        <v>2</v>
      </c>
      <c r="C7" s="22" t="s">
        <v>54</v>
      </c>
      <c r="D7" s="3" t="s">
        <v>7</v>
      </c>
      <c r="E7" s="3" t="s">
        <v>10</v>
      </c>
      <c r="F7" s="19">
        <f>(D8+E8)/2</f>
        <v>6106.5</v>
      </c>
      <c r="G7" s="21">
        <v>25</v>
      </c>
      <c r="H7" s="19">
        <f t="shared" ref="H7" si="0">F7*G7</f>
        <v>152662.5</v>
      </c>
    </row>
    <row r="8" spans="2:8" x14ac:dyDescent="0.25">
      <c r="B8" s="18"/>
      <c r="C8" s="23"/>
      <c r="D8" s="4">
        <v>6144</v>
      </c>
      <c r="E8" s="4">
        <v>6069</v>
      </c>
      <c r="F8" s="20"/>
      <c r="G8" s="21"/>
      <c r="H8" s="20"/>
    </row>
    <row r="9" spans="2:8" ht="45" x14ac:dyDescent="0.25">
      <c r="B9" s="17">
        <v>3</v>
      </c>
      <c r="C9" s="22" t="s">
        <v>56</v>
      </c>
      <c r="D9" s="3" t="s">
        <v>11</v>
      </c>
      <c r="E9" s="3" t="s">
        <v>12</v>
      </c>
      <c r="F9" s="19">
        <f>(D10+E10)/2</f>
        <v>3648</v>
      </c>
      <c r="G9" s="21">
        <v>17</v>
      </c>
      <c r="H9" s="19">
        <f t="shared" ref="H9:H21" si="1">F9*G9</f>
        <v>62016</v>
      </c>
    </row>
    <row r="10" spans="2:8" x14ac:dyDescent="0.25">
      <c r="B10" s="18"/>
      <c r="C10" s="23"/>
      <c r="D10" s="5">
        <v>3527</v>
      </c>
      <c r="E10" s="5">
        <v>3769</v>
      </c>
      <c r="F10" s="20"/>
      <c r="G10" s="21"/>
      <c r="H10" s="20"/>
    </row>
    <row r="11" spans="2:8" ht="51" customHeight="1" x14ac:dyDescent="0.25">
      <c r="B11" s="17">
        <v>4</v>
      </c>
      <c r="C11" s="22" t="s">
        <v>57</v>
      </c>
      <c r="D11" s="5" t="s">
        <v>28</v>
      </c>
      <c r="E11" s="5" t="s">
        <v>34</v>
      </c>
      <c r="F11" s="24">
        <f>(D12+E12)/2</f>
        <v>9320</v>
      </c>
      <c r="G11" s="21">
        <v>1</v>
      </c>
      <c r="H11" s="19">
        <f t="shared" si="1"/>
        <v>9320</v>
      </c>
    </row>
    <row r="12" spans="2:8" x14ac:dyDescent="0.25">
      <c r="B12" s="18"/>
      <c r="C12" s="23"/>
      <c r="D12" s="5">
        <v>9320</v>
      </c>
      <c r="E12" s="5">
        <v>9320</v>
      </c>
      <c r="F12" s="24"/>
      <c r="G12" s="21"/>
      <c r="H12" s="20"/>
    </row>
    <row r="13" spans="2:8" ht="51" customHeight="1" x14ac:dyDescent="0.25">
      <c r="B13" s="17">
        <v>5</v>
      </c>
      <c r="C13" s="22" t="s">
        <v>53</v>
      </c>
      <c r="D13" s="5" t="s">
        <v>29</v>
      </c>
      <c r="E13" s="5" t="s">
        <v>35</v>
      </c>
      <c r="F13" s="24">
        <f t="shared" ref="F13" si="2">(D14+E14)/2</f>
        <v>3395</v>
      </c>
      <c r="G13" s="21">
        <v>4</v>
      </c>
      <c r="H13" s="19">
        <f t="shared" si="1"/>
        <v>13580</v>
      </c>
    </row>
    <row r="14" spans="2:8" x14ac:dyDescent="0.25">
      <c r="B14" s="18"/>
      <c r="C14" s="23"/>
      <c r="D14" s="5">
        <v>3510</v>
      </c>
      <c r="E14" s="5">
        <v>3280</v>
      </c>
      <c r="F14" s="24"/>
      <c r="G14" s="21"/>
      <c r="H14" s="20"/>
    </row>
    <row r="15" spans="2:8" ht="51" customHeight="1" x14ac:dyDescent="0.25">
      <c r="B15" s="17">
        <v>6</v>
      </c>
      <c r="C15" s="22" t="s">
        <v>52</v>
      </c>
      <c r="D15" s="8" t="s">
        <v>30</v>
      </c>
      <c r="E15" s="5" t="s">
        <v>36</v>
      </c>
      <c r="F15" s="24">
        <f t="shared" ref="F15" si="3">(D16+E16)/2</f>
        <v>5050</v>
      </c>
      <c r="G15" s="21">
        <v>1</v>
      </c>
      <c r="H15" s="19">
        <f t="shared" si="1"/>
        <v>5050</v>
      </c>
    </row>
    <row r="16" spans="2:8" x14ac:dyDescent="0.25">
      <c r="B16" s="18"/>
      <c r="C16" s="23"/>
      <c r="D16" s="5">
        <v>5220</v>
      </c>
      <c r="E16" s="5">
        <v>4880</v>
      </c>
      <c r="F16" s="24"/>
      <c r="G16" s="21"/>
      <c r="H16" s="20"/>
    </row>
    <row r="17" spans="2:8" ht="45" customHeight="1" x14ac:dyDescent="0.25">
      <c r="B17" s="17">
        <v>7</v>
      </c>
      <c r="C17" s="22" t="s">
        <v>51</v>
      </c>
      <c r="D17" s="5" t="s">
        <v>31</v>
      </c>
      <c r="E17" s="5" t="s">
        <v>37</v>
      </c>
      <c r="F17" s="24">
        <f t="shared" ref="F17" si="4">(D18+E18)/2</f>
        <v>3500</v>
      </c>
      <c r="G17" s="21">
        <v>1</v>
      </c>
      <c r="H17" s="19">
        <f t="shared" si="1"/>
        <v>3500</v>
      </c>
    </row>
    <row r="18" spans="2:8" x14ac:dyDescent="0.25">
      <c r="B18" s="18"/>
      <c r="C18" s="23"/>
      <c r="D18" s="5">
        <v>3500</v>
      </c>
      <c r="E18" s="5">
        <v>3500</v>
      </c>
      <c r="F18" s="24"/>
      <c r="G18" s="21"/>
      <c r="H18" s="20"/>
    </row>
    <row r="19" spans="2:8" ht="51" customHeight="1" x14ac:dyDescent="0.25">
      <c r="B19" s="17">
        <v>8</v>
      </c>
      <c r="C19" s="22" t="s">
        <v>50</v>
      </c>
      <c r="D19" s="5" t="s">
        <v>32</v>
      </c>
      <c r="E19" s="5" t="s">
        <v>38</v>
      </c>
      <c r="F19" s="24">
        <f t="shared" ref="F19" si="5">(D20+E20)/2</f>
        <v>3580</v>
      </c>
      <c r="G19" s="21">
        <v>1</v>
      </c>
      <c r="H19" s="19">
        <f t="shared" si="1"/>
        <v>3580</v>
      </c>
    </row>
    <row r="20" spans="2:8" x14ac:dyDescent="0.25">
      <c r="B20" s="18"/>
      <c r="C20" s="23"/>
      <c r="D20" s="5">
        <v>3700</v>
      </c>
      <c r="E20" s="5">
        <v>3460</v>
      </c>
      <c r="F20" s="24"/>
      <c r="G20" s="21"/>
      <c r="H20" s="20"/>
    </row>
    <row r="21" spans="2:8" ht="45" x14ac:dyDescent="0.25">
      <c r="B21" s="21">
        <v>9</v>
      </c>
      <c r="C21" s="22" t="s">
        <v>49</v>
      </c>
      <c r="D21" s="5" t="s">
        <v>33</v>
      </c>
      <c r="E21" s="5" t="s">
        <v>39</v>
      </c>
      <c r="F21" s="24">
        <f t="shared" ref="F21" si="6">(D22+E22)/2</f>
        <v>1328.895</v>
      </c>
      <c r="G21" s="21">
        <v>2</v>
      </c>
      <c r="H21" s="19">
        <f t="shared" si="1"/>
        <v>2657.79</v>
      </c>
    </row>
    <row r="22" spans="2:8" x14ac:dyDescent="0.25">
      <c r="B22" s="21"/>
      <c r="C22" s="23"/>
      <c r="D22" s="5">
        <v>1342.32</v>
      </c>
      <c r="E22" s="5">
        <v>1315.47</v>
      </c>
      <c r="F22" s="24"/>
      <c r="G22" s="21"/>
      <c r="H22" s="20"/>
    </row>
    <row r="23" spans="2:8" ht="105" x14ac:dyDescent="0.25">
      <c r="B23" s="21">
        <v>10</v>
      </c>
      <c r="C23" s="27" t="s">
        <v>48</v>
      </c>
      <c r="D23" s="3" t="s">
        <v>13</v>
      </c>
      <c r="E23" s="3" t="s">
        <v>14</v>
      </c>
      <c r="F23" s="19">
        <f>(D24+E24)/2</f>
        <v>4124</v>
      </c>
      <c r="G23" s="21">
        <v>20</v>
      </c>
      <c r="H23" s="19">
        <f t="shared" ref="H23" si="7">F23*G23</f>
        <v>82480</v>
      </c>
    </row>
    <row r="24" spans="2:8" x14ac:dyDescent="0.25">
      <c r="B24" s="21"/>
      <c r="C24" s="27"/>
      <c r="D24" s="5">
        <v>4498</v>
      </c>
      <c r="E24" s="5">
        <v>3750</v>
      </c>
      <c r="F24" s="20"/>
      <c r="G24" s="21"/>
      <c r="H24" s="20"/>
    </row>
    <row r="25" spans="2:8" ht="51" customHeight="1" x14ac:dyDescent="0.25">
      <c r="B25" s="21">
        <v>11</v>
      </c>
      <c r="C25" s="27" t="s">
        <v>47</v>
      </c>
      <c r="D25" s="3" t="s">
        <v>8</v>
      </c>
      <c r="E25" s="3" t="s">
        <v>9</v>
      </c>
      <c r="F25" s="19">
        <f>(D26+E26)/2</f>
        <v>10628</v>
      </c>
      <c r="G25" s="21">
        <v>10</v>
      </c>
      <c r="H25" s="19">
        <f t="shared" ref="H25" si="8">F25*G25</f>
        <v>106280</v>
      </c>
    </row>
    <row r="26" spans="2:8" x14ac:dyDescent="0.25">
      <c r="B26" s="21"/>
      <c r="C26" s="27"/>
      <c r="D26" s="5">
        <v>10998</v>
      </c>
      <c r="E26" s="6">
        <v>10258</v>
      </c>
      <c r="F26" s="20"/>
      <c r="G26" s="21"/>
      <c r="H26" s="20"/>
    </row>
    <row r="27" spans="2:8" ht="90" x14ac:dyDescent="0.25">
      <c r="B27" s="21">
        <v>12</v>
      </c>
      <c r="C27" s="27" t="s">
        <v>46</v>
      </c>
      <c r="D27" s="3" t="s">
        <v>15</v>
      </c>
      <c r="E27" s="3" t="s">
        <v>16</v>
      </c>
      <c r="F27" s="19">
        <f>(D28+E28)/2</f>
        <v>2386</v>
      </c>
      <c r="G27" s="21">
        <v>10</v>
      </c>
      <c r="H27" s="19">
        <f t="shared" ref="H27" si="9">F27*G27</f>
        <v>23860</v>
      </c>
    </row>
    <row r="28" spans="2:8" x14ac:dyDescent="0.25">
      <c r="B28" s="21"/>
      <c r="C28" s="27"/>
      <c r="D28" s="5">
        <v>2304</v>
      </c>
      <c r="E28" s="5">
        <v>2468</v>
      </c>
      <c r="F28" s="20"/>
      <c r="G28" s="21"/>
      <c r="H28" s="20"/>
    </row>
    <row r="29" spans="2:8" ht="75" x14ac:dyDescent="0.25">
      <c r="B29" s="21">
        <v>13</v>
      </c>
      <c r="C29" s="27" t="s">
        <v>45</v>
      </c>
      <c r="D29" s="3" t="s">
        <v>17</v>
      </c>
      <c r="E29" s="3" t="s">
        <v>18</v>
      </c>
      <c r="F29" s="19">
        <f>(D30+E30)/2</f>
        <v>670</v>
      </c>
      <c r="G29" s="21">
        <v>20</v>
      </c>
      <c r="H29" s="19">
        <f t="shared" ref="H29" si="10">F29*G29</f>
        <v>13400</v>
      </c>
    </row>
    <row r="30" spans="2:8" x14ac:dyDescent="0.25">
      <c r="B30" s="21"/>
      <c r="C30" s="27"/>
      <c r="D30" s="5">
        <v>670</v>
      </c>
      <c r="E30" s="5">
        <v>670</v>
      </c>
      <c r="F30" s="20"/>
      <c r="G30" s="21"/>
      <c r="H30" s="20"/>
    </row>
    <row r="31" spans="2:8" ht="51" customHeight="1" x14ac:dyDescent="0.25">
      <c r="B31" s="21">
        <v>14</v>
      </c>
      <c r="C31" s="27" t="s">
        <v>4</v>
      </c>
      <c r="D31" s="3" t="s">
        <v>19</v>
      </c>
      <c r="E31" s="3" t="s">
        <v>20</v>
      </c>
      <c r="F31" s="19">
        <f>(D32+E32)/2</f>
        <v>9775.5</v>
      </c>
      <c r="G31" s="21">
        <v>5</v>
      </c>
      <c r="H31" s="19">
        <f t="shared" ref="H31" si="11">F31*G31</f>
        <v>48877.5</v>
      </c>
    </row>
    <row r="32" spans="2:8" x14ac:dyDescent="0.25">
      <c r="B32" s="21"/>
      <c r="C32" s="27"/>
      <c r="D32" s="5">
        <v>9801</v>
      </c>
      <c r="E32" s="5">
        <v>9750</v>
      </c>
      <c r="F32" s="20"/>
      <c r="G32" s="21"/>
      <c r="H32" s="20"/>
    </row>
    <row r="33" spans="2:8" ht="45" x14ac:dyDescent="0.25">
      <c r="B33" s="21">
        <v>15</v>
      </c>
      <c r="C33" s="27" t="s">
        <v>44</v>
      </c>
      <c r="D33" s="3" t="s">
        <v>21</v>
      </c>
      <c r="E33" s="3" t="s">
        <v>22</v>
      </c>
      <c r="F33" s="19">
        <f>(D34+E34)/2</f>
        <v>1255</v>
      </c>
      <c r="G33" s="21">
        <v>2</v>
      </c>
      <c r="H33" s="19">
        <f t="shared" ref="H33:H35" si="12">F33*G33</f>
        <v>2510</v>
      </c>
    </row>
    <row r="34" spans="2:8" x14ac:dyDescent="0.25">
      <c r="B34" s="21"/>
      <c r="C34" s="27"/>
      <c r="D34" s="5">
        <v>1198</v>
      </c>
      <c r="E34" s="5">
        <v>1312</v>
      </c>
      <c r="F34" s="20"/>
      <c r="G34" s="21"/>
      <c r="H34" s="20"/>
    </row>
    <row r="35" spans="2:8" ht="90" x14ac:dyDescent="0.25">
      <c r="B35" s="13">
        <v>16</v>
      </c>
      <c r="C35" s="15" t="s">
        <v>40</v>
      </c>
      <c r="D35" s="8" t="s">
        <v>41</v>
      </c>
      <c r="E35" s="8" t="s">
        <v>42</v>
      </c>
      <c r="F35" s="19">
        <f>(D36+E36)/2</f>
        <v>5190.835</v>
      </c>
      <c r="G35" s="17">
        <v>2</v>
      </c>
      <c r="H35" s="19">
        <f t="shared" si="12"/>
        <v>10381.67</v>
      </c>
    </row>
    <row r="36" spans="2:8" x14ac:dyDescent="0.25">
      <c r="B36" s="14"/>
      <c r="C36" s="16"/>
      <c r="D36" s="5">
        <v>5396.67</v>
      </c>
      <c r="E36" s="5">
        <v>4985</v>
      </c>
      <c r="F36" s="20"/>
      <c r="G36" s="18"/>
      <c r="H36" s="20"/>
    </row>
    <row r="37" spans="2:8" x14ac:dyDescent="0.25">
      <c r="B37" s="29" t="s">
        <v>3</v>
      </c>
      <c r="C37" s="29"/>
      <c r="D37" s="7"/>
      <c r="E37" s="7"/>
      <c r="F37" s="11"/>
      <c r="G37" s="12"/>
      <c r="H37" s="11">
        <f>SUM(H5:H36)</f>
        <v>631505.46000000008</v>
      </c>
    </row>
  </sheetData>
  <mergeCells count="83">
    <mergeCell ref="B2:H2"/>
    <mergeCell ref="B37:C37"/>
    <mergeCell ref="B5:B6"/>
    <mergeCell ref="C5:C6"/>
    <mergeCell ref="B7:B8"/>
    <mergeCell ref="C7:C8"/>
    <mergeCell ref="B9:B10"/>
    <mergeCell ref="C9:C10"/>
    <mergeCell ref="B23:B24"/>
    <mergeCell ref="C23:C24"/>
    <mergeCell ref="B25:B26"/>
    <mergeCell ref="C25:C26"/>
    <mergeCell ref="C33:C34"/>
    <mergeCell ref="B33:B34"/>
    <mergeCell ref="B27:B28"/>
    <mergeCell ref="C27:C28"/>
    <mergeCell ref="C29:C30"/>
    <mergeCell ref="B29:B30"/>
    <mergeCell ref="H27:H28"/>
    <mergeCell ref="H29:H30"/>
    <mergeCell ref="H31:H32"/>
    <mergeCell ref="H33:H34"/>
    <mergeCell ref="G5:G6"/>
    <mergeCell ref="G7:G8"/>
    <mergeCell ref="G9:G10"/>
    <mergeCell ref="G23:G24"/>
    <mergeCell ref="G25:G26"/>
    <mergeCell ref="H5:H6"/>
    <mergeCell ref="H7:H8"/>
    <mergeCell ref="H9:H10"/>
    <mergeCell ref="H23:H24"/>
    <mergeCell ref="H25:H26"/>
    <mergeCell ref="B3:D3"/>
    <mergeCell ref="G27:G28"/>
    <mergeCell ref="G29:G30"/>
    <mergeCell ref="G31:G32"/>
    <mergeCell ref="G33:G34"/>
    <mergeCell ref="F25:F26"/>
    <mergeCell ref="F27:F28"/>
    <mergeCell ref="F29:F30"/>
    <mergeCell ref="F31:F32"/>
    <mergeCell ref="F33:F34"/>
    <mergeCell ref="F5:F6"/>
    <mergeCell ref="F7:F8"/>
    <mergeCell ref="F9:F10"/>
    <mergeCell ref="F23:F24"/>
    <mergeCell ref="B31:B32"/>
    <mergeCell ref="C31:C32"/>
    <mergeCell ref="B11:B12"/>
    <mergeCell ref="C11:C12"/>
    <mergeCell ref="F11:F12"/>
    <mergeCell ref="G11:G12"/>
    <mergeCell ref="H11:H12"/>
    <mergeCell ref="B13:B14"/>
    <mergeCell ref="C13:C14"/>
    <mergeCell ref="F13:F14"/>
    <mergeCell ref="G13:G14"/>
    <mergeCell ref="H13:H14"/>
    <mergeCell ref="B15:B16"/>
    <mergeCell ref="C15:C16"/>
    <mergeCell ref="F15:F16"/>
    <mergeCell ref="G15:G16"/>
    <mergeCell ref="H15:H16"/>
    <mergeCell ref="B17:B18"/>
    <mergeCell ref="C17:C18"/>
    <mergeCell ref="F17:F18"/>
    <mergeCell ref="G17:G18"/>
    <mergeCell ref="H17:H18"/>
    <mergeCell ref="C19:C20"/>
    <mergeCell ref="B19:B20"/>
    <mergeCell ref="F19:F20"/>
    <mergeCell ref="G19:G20"/>
    <mergeCell ref="H19:H20"/>
    <mergeCell ref="B21:B22"/>
    <mergeCell ref="C21:C22"/>
    <mergeCell ref="G21:G22"/>
    <mergeCell ref="F21:F22"/>
    <mergeCell ref="H21:H22"/>
    <mergeCell ref="B35:B36"/>
    <mergeCell ref="C35:C36"/>
    <mergeCell ref="G35:G36"/>
    <mergeCell ref="H35:H36"/>
    <mergeCell ref="F35:F36"/>
  </mergeCells>
  <hyperlinks>
    <hyperlink ref="E5" r:id="rId1"/>
    <hyperlink ref="D5" r:id="rId2"/>
    <hyperlink ref="D7" r:id="rId3"/>
    <hyperlink ref="D25" r:id="rId4"/>
    <hyperlink ref="E25" r:id="rId5"/>
    <hyperlink ref="E7" r:id="rId6"/>
    <hyperlink ref="D9" r:id="rId7"/>
    <hyperlink ref="E9" r:id="rId8"/>
    <hyperlink ref="D23" r:id="rId9"/>
    <hyperlink ref="E23" r:id="rId10"/>
    <hyperlink ref="D27" r:id="rId11"/>
    <hyperlink ref="E27" r:id="rId12"/>
    <hyperlink ref="D29" r:id="rId13"/>
    <hyperlink ref="E29" r:id="rId14"/>
    <hyperlink ref="D31" r:id="rId15"/>
    <hyperlink ref="E31" r:id="rId16"/>
    <hyperlink ref="D33" r:id="rId17"/>
    <hyperlink ref="E33" r:id="rId18"/>
    <hyperlink ref="D15" r:id="rId19"/>
    <hyperlink ref="D35" r:id="rId20"/>
  </hyperlinks>
  <pageMargins left="0.11811023622047245" right="0.11811023622047245" top="0.15748031496062992" bottom="0.15748031496062992" header="0.31496062992125984" footer="0.31496062992125984"/>
  <pageSetup paperSize="9" orientation="portrait" r:id="rId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Соловьев Евгений Геннадьевич</dc:creator>
  <cp:lastModifiedBy>Соловьев Евгений Геннадьевич</cp:lastModifiedBy>
  <cp:lastPrinted>2013-11-22T14:14:49Z</cp:lastPrinted>
  <dcterms:created xsi:type="dcterms:W3CDTF">2013-11-15T09:49:25Z</dcterms:created>
  <dcterms:modified xsi:type="dcterms:W3CDTF">2013-11-27T14:44:53Z</dcterms:modified>
</cp:coreProperties>
</file>