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0" yWindow="495" windowWidth="18105" windowHeight="11565"/>
  </bookViews>
  <sheets>
    <sheet name="Лист1" sheetId="1" r:id="rId1"/>
    <sheet name="Лист2" sheetId="2" r:id="rId2"/>
    <sheet name="Лист3" sheetId="3" r:id="rId3"/>
  </sheets>
  <calcPr calcId="114210" refMode="R1C1"/>
</workbook>
</file>

<file path=xl/calcChain.xml><?xml version="1.0" encoding="utf-8"?>
<calcChain xmlns="http://schemas.openxmlformats.org/spreadsheetml/2006/main">
  <c r="G11" i="1"/>
  <c r="H11"/>
  <c r="I11"/>
  <c r="G7"/>
  <c r="H7"/>
  <c r="I7"/>
  <c r="I13"/>
  <c r="G9"/>
  <c r="H9"/>
  <c r="I9"/>
  <c r="G5"/>
  <c r="H5"/>
  <c r="I5"/>
  <c r="G3"/>
  <c r="H3"/>
  <c r="I3"/>
</calcChain>
</file>

<file path=xl/sharedStrings.xml><?xml version="1.0" encoding="utf-8"?>
<sst xmlns="http://schemas.openxmlformats.org/spreadsheetml/2006/main" count="31" uniqueCount="31">
  <si>
    <t>№</t>
  </si>
  <si>
    <t>Наименование</t>
  </si>
  <si>
    <t>Кол-во</t>
  </si>
  <si>
    <t>Цена1</t>
  </si>
  <si>
    <t>Цена2</t>
  </si>
  <si>
    <t>Цена3</t>
  </si>
  <si>
    <t>Ср. цена</t>
  </si>
  <si>
    <t>Сумма</t>
  </si>
  <si>
    <t>Итого</t>
  </si>
  <si>
    <t>Traffic Inspector FSTEC на неограниченное количество пользователей - или эквивалент</t>
  </si>
  <si>
    <t>http://allsoft.ru/software/vendors/smart-soft/traffic-inspector-fstec/#ver_7417997</t>
  </si>
  <si>
    <t>http://www.smart-soft.ru/buynow.asp?product=fstec&amp;option=13</t>
  </si>
  <si>
    <t>http://www.softkey.ru/catalog/program.php?chsph=46411707&amp;ID=120572#items</t>
  </si>
  <si>
    <t>Microsoft Office Professional Plus 2010 Russian Government OPEN 1 License Level A (OfficeProPlus 2010 RUS OLP A Gov ) - или эквивалент</t>
  </si>
  <si>
    <t>http://a19.ru/products/12917-79p-03565-officeproplus-2010-rus-olp-a-gov</t>
  </si>
  <si>
    <t>www.alt-del.ru/product/118661.htm</t>
  </si>
  <si>
    <t>http://www.syssoft.ru/e-store/catalog/details.php?IBLOCK_ID=16&amp;ELEMENT_ID=131924</t>
  </si>
  <si>
    <t>TeamViewer 7.x Premium - или эквивалент</t>
  </si>
  <si>
    <t>http://www.teamviewer.com/ru/licensing/index.aspx</t>
  </si>
  <si>
    <t>http://www.syssoft.ru/e-store/catalog/details.php?IBLOCK_ID=16&amp;ELEMENT_ID=142400&amp;r1=yandext&amp;r2=</t>
  </si>
  <si>
    <t>http://mallit.ru/soft/teamviewer/teamviewer_premium/</t>
  </si>
  <si>
    <t>Microsoft Windows Server Standard 2012 Russian Government OPEN 1 License Level A (WinSvrStd 2012 RUS OLP A Gov) - или эквивалент</t>
  </si>
  <si>
    <t>http://www.softkey.ru/catalog/program.php?ID=134649#items</t>
  </si>
  <si>
    <t>http://www.syssoft.ru/e-store/catalog/detail.php?IBLOCK_ID=16&amp;SECTION_ID=3356</t>
  </si>
  <si>
    <t>http://store.softline.ru/microsoft/microsoft-windows-server-standard/</t>
  </si>
  <si>
    <t>http://store.softline.ru/microsoft/microsoft-windows-server-cal/</t>
  </si>
  <si>
    <t>http://www.syssoft.ru/e-store/catalog/detail.php?IBLOCK_ID=16&amp;SECTION_ID=2232</t>
  </si>
  <si>
    <t>http://www.softkey.ru/catalog/program.php?ID=134636#navigator</t>
  </si>
  <si>
    <t xml:space="preserve">Microsoft Windows Server CAL 2012 Russian Government OPEN 1 License Level A User CAL (WinSvrCAL 2012 RUS OLP A Gov UsrCAL) </t>
  </si>
  <si>
    <t>Приложение 1 к техническому заданию</t>
  </si>
  <si>
    <t>Спецификация на поставку</t>
  </si>
</sst>
</file>

<file path=xl/styles.xml><?xml version="1.0" encoding="utf-8"?>
<styleSheet xmlns="http://schemas.openxmlformats.org/spreadsheetml/2006/main">
  <numFmts count="4">
    <numFmt numFmtId="5" formatCode="#,##0&quot;р.&quot;;\-#,##0&quot;р.&quot;"/>
    <numFmt numFmtId="44" formatCode="_-* #,##0.00&quot;р.&quot;_-;\-* #,##0.00&quot;р.&quot;_-;_-* &quot;-&quot;??&quot;р.&quot;_-;_-@_-"/>
    <numFmt numFmtId="164" formatCode="#,##0&quot;р.&quot;"/>
    <numFmt numFmtId="165" formatCode="_-* #,##0&quot;р.&quot;_-;\-* #,##0&quot;р.&quot;_-;_-* &quot;-&quot;??&quot;р.&quot;_-;_-@_-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30">
    <xf numFmtId="0" fontId="0" fillId="0" borderId="0" xfId="0"/>
    <xf numFmtId="165" fontId="1" fillId="2" borderId="1" xfId="2" applyNumberFormat="1" applyFont="1" applyFill="1" applyBorder="1" applyAlignment="1">
      <alignment wrapText="1"/>
    </xf>
    <xf numFmtId="0" fontId="4" fillId="2" borderId="1" xfId="1" applyFill="1" applyBorder="1" applyAlignment="1" applyProtection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top" wrapText="1"/>
    </xf>
    <xf numFmtId="165" fontId="1" fillId="2" borderId="1" xfId="2" applyNumberFormat="1" applyFont="1" applyFill="1" applyBorder="1"/>
    <xf numFmtId="165" fontId="1" fillId="2" borderId="1" xfId="2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5" fontId="0" fillId="0" borderId="0" xfId="0" applyNumberFormat="1"/>
    <xf numFmtId="0" fontId="0" fillId="3" borderId="1" xfId="0" applyFill="1" applyBorder="1" applyAlignment="1">
      <alignment horizontal="center"/>
    </xf>
    <xf numFmtId="0" fontId="4" fillId="2" borderId="1" xfId="1" applyFill="1" applyBorder="1" applyAlignment="1" applyProtection="1">
      <alignment wrapText="1"/>
    </xf>
    <xf numFmtId="5" fontId="0" fillId="2" borderId="1" xfId="0" applyNumberFormat="1" applyFill="1" applyBorder="1" applyAlignment="1">
      <alignment horizontal="center" vertical="center"/>
    </xf>
    <xf numFmtId="5" fontId="1" fillId="2" borderId="1" xfId="2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5" fontId="1" fillId="2" borderId="2" xfId="2" applyNumberFormat="1" applyFont="1" applyFill="1" applyBorder="1" applyAlignment="1">
      <alignment horizontal="center" vertical="center"/>
    </xf>
    <xf numFmtId="5" fontId="1" fillId="2" borderId="3" xfId="2" applyNumberFormat="1" applyFont="1" applyFill="1" applyBorder="1" applyAlignment="1">
      <alignment horizontal="center" vertical="center"/>
    </xf>
    <xf numFmtId="5" fontId="0" fillId="2" borderId="2" xfId="0" applyNumberFormat="1" applyFill="1" applyBorder="1" applyAlignment="1">
      <alignment horizontal="center" vertical="center"/>
    </xf>
    <xf numFmtId="5" fontId="0" fillId="2" borderId="3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justify"/>
    </xf>
    <xf numFmtId="0" fontId="0" fillId="2" borderId="5" xfId="0" applyNumberFormat="1" applyFill="1" applyBorder="1" applyAlignment="1">
      <alignment horizontal="center" vertical="justify"/>
    </xf>
    <xf numFmtId="0" fontId="0" fillId="2" borderId="1" xfId="0" applyFill="1" applyBorder="1" applyAlignment="1">
      <alignment horizontal="left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justify"/>
    </xf>
    <xf numFmtId="0" fontId="0" fillId="2" borderId="3" xfId="0" applyNumberFormat="1" applyFill="1" applyBorder="1" applyAlignment="1">
      <alignment horizontal="center" vertical="justify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oftkey.ru/catalog/program.php?ID=134649" TargetMode="External"/><Relationship Id="rId2" Type="http://schemas.openxmlformats.org/officeDocument/2006/relationships/hyperlink" Target="http://www.syssoft.ru/e-store/catalog/details.php?IBLOCK_ID=16&amp;ELEMENT_ID=131924" TargetMode="External"/><Relationship Id="rId1" Type="http://schemas.openxmlformats.org/officeDocument/2006/relationships/hyperlink" Target="http://www.smart-soft.ru/buynow.asp?product=fstec&amp;option=13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showGridLines="0" tabSelected="1" zoomScaleNormal="100" zoomScaleSheetLayoutView="100" workbookViewId="0">
      <pane ySplit="2" topLeftCell="A3" activePane="bottomLeft" state="frozen"/>
      <selection pane="bottomLeft" activeCell="B1" sqref="B1"/>
    </sheetView>
  </sheetViews>
  <sheetFormatPr defaultRowHeight="15"/>
  <cols>
    <col min="1" max="1" width="4.28515625" customWidth="1"/>
    <col min="2" max="2" width="47.42578125" customWidth="1"/>
    <col min="3" max="3" width="7.28515625" bestFit="1" customWidth="1"/>
    <col min="4" max="4" width="25.140625" customWidth="1"/>
    <col min="5" max="5" width="27.42578125" customWidth="1"/>
    <col min="6" max="6" width="25" customWidth="1"/>
    <col min="8" max="8" width="13.28515625" bestFit="1" customWidth="1"/>
    <col min="9" max="9" width="14.7109375" bestFit="1" customWidth="1"/>
  </cols>
  <sheetData>
    <row r="1" spans="1:9">
      <c r="B1" t="s">
        <v>30</v>
      </c>
      <c r="F1" t="s">
        <v>29</v>
      </c>
    </row>
    <row r="2" spans="1:9">
      <c r="A2" s="9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</row>
    <row r="3" spans="1:9" ht="60">
      <c r="A3" s="19">
        <v>1</v>
      </c>
      <c r="B3" s="21" t="s">
        <v>9</v>
      </c>
      <c r="C3" s="13">
        <v>1</v>
      </c>
      <c r="D3" s="3" t="s">
        <v>10</v>
      </c>
      <c r="E3" s="10" t="s">
        <v>11</v>
      </c>
      <c r="F3" s="3" t="s">
        <v>12</v>
      </c>
      <c r="G3" s="14">
        <f>(F4+E4+D4)/3</f>
        <v>75900</v>
      </c>
      <c r="H3" s="12">
        <f>G3*C3</f>
        <v>75900</v>
      </c>
      <c r="I3" s="11">
        <f>H3</f>
        <v>75900</v>
      </c>
    </row>
    <row r="4" spans="1:9">
      <c r="A4" s="20"/>
      <c r="B4" s="21"/>
      <c r="C4" s="13"/>
      <c r="D4" s="1">
        <v>75900</v>
      </c>
      <c r="E4" s="1">
        <v>75900</v>
      </c>
      <c r="F4" s="1">
        <v>75900</v>
      </c>
      <c r="G4" s="14"/>
      <c r="H4" s="12"/>
      <c r="I4" s="11"/>
    </row>
    <row r="5" spans="1:9" ht="45" customHeight="1">
      <c r="A5" s="19">
        <v>2</v>
      </c>
      <c r="B5" s="21" t="s">
        <v>21</v>
      </c>
      <c r="C5" s="13">
        <v>2</v>
      </c>
      <c r="D5" s="2" t="s">
        <v>22</v>
      </c>
      <c r="E5" s="2" t="s">
        <v>23</v>
      </c>
      <c r="F5" s="2" t="s">
        <v>24</v>
      </c>
      <c r="G5" s="14">
        <f>(F6+E6+D6)/3</f>
        <v>25264.666666666668</v>
      </c>
      <c r="H5" s="12">
        <f>G5*C5</f>
        <v>50529.333333333336</v>
      </c>
      <c r="I5" s="11">
        <f>H5</f>
        <v>50529.333333333336</v>
      </c>
    </row>
    <row r="6" spans="1:9">
      <c r="A6" s="20"/>
      <c r="B6" s="21"/>
      <c r="C6" s="13"/>
      <c r="D6" s="6">
        <v>26491</v>
      </c>
      <c r="E6" s="6">
        <v>23580</v>
      </c>
      <c r="F6" s="6">
        <v>25723</v>
      </c>
      <c r="G6" s="14"/>
      <c r="H6" s="12"/>
      <c r="I6" s="11"/>
    </row>
    <row r="7" spans="1:9" ht="60">
      <c r="A7" s="26">
        <v>3</v>
      </c>
      <c r="B7" s="28" t="s">
        <v>13</v>
      </c>
      <c r="C7" s="24">
        <v>45</v>
      </c>
      <c r="D7" s="2" t="s">
        <v>16</v>
      </c>
      <c r="E7" s="4" t="s">
        <v>15</v>
      </c>
      <c r="F7" s="4" t="s">
        <v>14</v>
      </c>
      <c r="G7" s="22">
        <f>(F8+E8+D8)/3</f>
        <v>11262</v>
      </c>
      <c r="H7" s="15">
        <f>G7*C7</f>
        <v>506790</v>
      </c>
      <c r="I7" s="17">
        <f>H7</f>
        <v>506790</v>
      </c>
    </row>
    <row r="8" spans="1:9">
      <c r="A8" s="27"/>
      <c r="B8" s="29"/>
      <c r="C8" s="25"/>
      <c r="D8" s="3">
        <v>10969</v>
      </c>
      <c r="E8" s="3">
        <v>11627</v>
      </c>
      <c r="F8" s="3">
        <v>11190</v>
      </c>
      <c r="G8" s="23"/>
      <c r="H8" s="16"/>
      <c r="I8" s="18"/>
    </row>
    <row r="9" spans="1:9" ht="75">
      <c r="A9" s="19">
        <v>4</v>
      </c>
      <c r="B9" s="21" t="s">
        <v>17</v>
      </c>
      <c r="C9" s="13">
        <v>1</v>
      </c>
      <c r="D9" s="4" t="s">
        <v>20</v>
      </c>
      <c r="E9" s="4" t="s">
        <v>18</v>
      </c>
      <c r="F9" s="4" t="s">
        <v>19</v>
      </c>
      <c r="G9" s="14">
        <f>(F10+E10+D10)/3</f>
        <v>41333.333333333336</v>
      </c>
      <c r="H9" s="12">
        <f>G9*C9</f>
        <v>41333.333333333336</v>
      </c>
      <c r="I9" s="11">
        <f>H9</f>
        <v>41333.333333333336</v>
      </c>
    </row>
    <row r="10" spans="1:9">
      <c r="A10" s="20"/>
      <c r="B10" s="21"/>
      <c r="C10" s="13"/>
      <c r="D10" s="5">
        <v>40000</v>
      </c>
      <c r="E10" s="5">
        <v>40000</v>
      </c>
      <c r="F10" s="5">
        <v>44000</v>
      </c>
      <c r="G10" s="14"/>
      <c r="H10" s="12"/>
      <c r="I10" s="11"/>
    </row>
    <row r="11" spans="1:9" ht="45" customHeight="1">
      <c r="A11" s="19">
        <v>5</v>
      </c>
      <c r="B11" s="21" t="s">
        <v>28</v>
      </c>
      <c r="C11" s="13">
        <v>150</v>
      </c>
      <c r="D11" s="2" t="s">
        <v>25</v>
      </c>
      <c r="E11" s="2" t="s">
        <v>26</v>
      </c>
      <c r="F11" s="2" t="s">
        <v>27</v>
      </c>
      <c r="G11" s="14">
        <f>(F12+E12+D12)/3</f>
        <v>847.33333333333337</v>
      </c>
      <c r="H11" s="12">
        <f>G11*C11</f>
        <v>127100</v>
      </c>
      <c r="I11" s="11">
        <f>H11</f>
        <v>127100</v>
      </c>
    </row>
    <row r="12" spans="1:9">
      <c r="A12" s="20"/>
      <c r="B12" s="21"/>
      <c r="C12" s="13"/>
      <c r="D12" s="6">
        <v>852</v>
      </c>
      <c r="E12" s="6">
        <v>812</v>
      </c>
      <c r="F12" s="6">
        <v>878</v>
      </c>
      <c r="G12" s="14"/>
      <c r="H12" s="12"/>
      <c r="I12" s="11"/>
    </row>
    <row r="13" spans="1:9">
      <c r="I13" s="8">
        <f>SUM(I3:I12)</f>
        <v>801652.66666666674</v>
      </c>
    </row>
  </sheetData>
  <mergeCells count="30">
    <mergeCell ref="A7:A8"/>
    <mergeCell ref="A9:A10"/>
    <mergeCell ref="H9:H10"/>
    <mergeCell ref="B7:B8"/>
    <mergeCell ref="G7:G8"/>
    <mergeCell ref="B3:B4"/>
    <mergeCell ref="B9:B10"/>
    <mergeCell ref="B5:B6"/>
    <mergeCell ref="H5:H6"/>
    <mergeCell ref="C7:C8"/>
    <mergeCell ref="I7:I8"/>
    <mergeCell ref="A11:A12"/>
    <mergeCell ref="B11:B12"/>
    <mergeCell ref="C11:C12"/>
    <mergeCell ref="G11:G12"/>
    <mergeCell ref="A3:A4"/>
    <mergeCell ref="A5:A6"/>
    <mergeCell ref="G9:G10"/>
    <mergeCell ref="C5:C6"/>
    <mergeCell ref="G5:G6"/>
    <mergeCell ref="I9:I10"/>
    <mergeCell ref="H11:H12"/>
    <mergeCell ref="I11:I12"/>
    <mergeCell ref="C9:C10"/>
    <mergeCell ref="C3:C4"/>
    <mergeCell ref="G3:G4"/>
    <mergeCell ref="H3:H4"/>
    <mergeCell ref="H7:H8"/>
    <mergeCell ref="I3:I4"/>
    <mergeCell ref="I5:I6"/>
  </mergeCells>
  <phoneticPr fontId="3" type="noConversion"/>
  <hyperlinks>
    <hyperlink ref="E3" r:id="rId1"/>
    <hyperlink ref="D7" r:id="rId2"/>
    <hyperlink ref="D5" r:id="rId3" location="items"/>
  </hyperlinks>
  <pageMargins left="0.81" right="0.2" top="0.31" bottom="0.28999999999999998" header="0.3" footer="0.3"/>
  <pageSetup paperSize="9" scale="76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Кохов Дмитрий Валерьевич</dc:creator>
  <cp:lastModifiedBy>dkuranova</cp:lastModifiedBy>
  <cp:lastPrinted>2012-09-27T11:31:36Z</cp:lastPrinted>
  <dcterms:created xsi:type="dcterms:W3CDTF">2012-07-24T05:49:34Z</dcterms:created>
  <dcterms:modified xsi:type="dcterms:W3CDTF">2012-09-27T14:13:14Z</dcterms:modified>
</cp:coreProperties>
</file>