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РФ.'!$A$4:$E$29</definedName>
  </definedNames>
  <calcPr fullCalcOnLoad="1"/>
</workbook>
</file>

<file path=xl/sharedStrings.xml><?xml version="1.0" encoding="utf-8"?>
<sst xmlns="http://schemas.openxmlformats.org/spreadsheetml/2006/main" count="54" uniqueCount="53">
  <si>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</si>
  <si>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</si>
  <si>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</si>
  <si>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</si>
  <si>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</si>
  <si>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</si>
  <si>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</si>
  <si>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</si>
  <si>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</si>
  <si>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049 1 08 07200 01 0039 110</t>
  </si>
  <si>
    <t>В С Е Г О   Д О Х О Д О В: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</si>
  <si>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</si>
  <si>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</si>
  <si>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</si>
  <si>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</si>
  <si>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</si>
  <si>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</si>
  <si>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</si>
  <si>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</si>
  <si>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 участках недр</t>
    </r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</si>
  <si>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</si>
  <si>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</si>
  <si>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049 1 16 10013 01 0000 140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</si>
  <si>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</si>
  <si>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</si>
  <si>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</si>
  <si>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</si>
  <si>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</si>
  <si>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</si>
  <si>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</si>
  <si>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 xml:space="preserve">Платежи в целях возмещения убытков, причиненных уклонением от заключения с федеральным государствен-ным органом государственного контракта </t>
  </si>
  <si>
    <t xml:space="preserve">Платежи в целях возмещения ущерба при расторжении государственного контракта, заключенного с федеральным государственным органом, в связи с односторонним отказом исполнителя (подрядчика) от его исполнения </t>
  </si>
  <si>
    <r>
      <t>Прогноз поступлений в бюджет на 2020 год</t>
    </r>
    <r>
      <rPr>
        <b/>
        <sz val="9"/>
        <color indexed="10"/>
        <rFont val="Times New Roman"/>
        <family val="1"/>
      </rPr>
      <t xml:space="preserve"> (ФЗ от 02.12.2019            N 380-ФЗ)</t>
    </r>
  </si>
  <si>
    <t>049 1 16 07010 01 9000 140</t>
  </si>
  <si>
    <t>049 1 16 07090 01 9000 140</t>
  </si>
  <si>
    <t>049 1 16 10012 01 9000 140</t>
  </si>
  <si>
    <t>049 1 16 10051 01 9000 140</t>
  </si>
  <si>
    <t>049 1 16 10071 01 9000 140</t>
  </si>
  <si>
    <t>Доходы федерального бюджета от возврата остатков субвенций бюджетами Республики Крым и города федерального значения Севастополя</t>
  </si>
  <si>
    <t xml:space="preserve">Доходы от денежных взысканий(штрафов), поступающие в счет погашения задолженности, образовавшейся до 1.01.2020 года, подлежащие зачислению в федеральный бюджет по нормативам,действовавшим в 2019 году </t>
  </si>
  <si>
    <t xml:space="preserve"> администрируемых Роснедра, в федеральный бюджет на  01.01.2021</t>
  </si>
  <si>
    <t>Фактическое исполнение                          за 2020 год:</t>
  </si>
  <si>
    <t>049 1 16 10121 01 0001 140</t>
  </si>
  <si>
    <t>049 1 11 09041 01 7100 120</t>
  </si>
  <si>
    <t>Прочие поступления от использования имущества, находящегося в собственности Российской Федерации</t>
  </si>
  <si>
    <t>Государственная пошлина за совершение действий, связан-ных с лицензированием</t>
  </si>
  <si>
    <t>049 1 13 02991 01 0300 130</t>
  </si>
  <si>
    <t>049 1 13 02991 01 6000 130</t>
  </si>
  <si>
    <t>049 2 18 01010 01 0000 150</t>
  </si>
  <si>
    <t>049 2 18 35395 01 1001 150</t>
  </si>
  <si>
    <t>049 1 08 07081 01 0000 110</t>
  </si>
  <si>
    <t>049 1 13 02061 01 0000 130</t>
  </si>
  <si>
    <t>049 1 15 02012 01 0000 140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</si>
</sst>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73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 Cyr"/>
      <family val="0"/>
    </font>
    <font>
      <b/>
      <sz val="10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0000FF"/>
      <name val="Times New Roman Cyr"/>
      <family val="0"/>
    </font>
    <font>
      <b/>
      <sz val="10"/>
      <color rgb="FF0000FF"/>
      <name val="Times New Roman"/>
      <family val="1"/>
    </font>
    <font>
      <b/>
      <sz val="11"/>
      <color rgb="FF0000FF"/>
      <name val="Times New Roman Cyr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186" fontId="64" fillId="0" borderId="12" xfId="0" applyNumberFormat="1" applyFont="1" applyFill="1" applyBorder="1" applyAlignment="1">
      <alignment horizontal="center" vertical="center"/>
    </xf>
    <xf numFmtId="186" fontId="64" fillId="0" borderId="14" xfId="0" applyNumberFormat="1" applyFont="1" applyFill="1" applyBorder="1" applyAlignment="1">
      <alignment horizontal="center" vertical="center"/>
    </xf>
    <xf numFmtId="175" fontId="65" fillId="0" borderId="12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2" xfId="0" applyFont="1" applyBorder="1" applyAlignment="1">
      <alignment horizontal="center" vertical="center"/>
    </xf>
    <xf numFmtId="180" fontId="68" fillId="0" borderId="11" xfId="0" applyNumberFormat="1" applyFont="1" applyFill="1" applyBorder="1" applyAlignment="1">
      <alignment horizontal="center" vertical="center" wrapText="1"/>
    </xf>
    <xf numFmtId="180" fontId="68" fillId="0" borderId="12" xfId="0" applyNumberFormat="1" applyFont="1" applyFill="1" applyBorder="1" applyAlignment="1">
      <alignment horizontal="center" vertical="center" wrapText="1"/>
    </xf>
    <xf numFmtId="175" fontId="65" fillId="0" borderId="15" xfId="0" applyNumberFormat="1" applyFont="1" applyFill="1" applyBorder="1" applyAlignment="1">
      <alignment horizontal="center" vertical="center"/>
    </xf>
    <xf numFmtId="180" fontId="68" fillId="0" borderId="16" xfId="0" applyNumberFormat="1" applyFont="1" applyFill="1" applyBorder="1" applyAlignment="1">
      <alignment horizontal="center" vertical="center" wrapText="1"/>
    </xf>
    <xf numFmtId="175" fontId="69" fillId="33" borderId="12" xfId="0" applyNumberFormat="1" applyFont="1" applyFill="1" applyBorder="1" applyAlignment="1">
      <alignment horizontal="center" vertical="center"/>
    </xf>
    <xf numFmtId="186" fontId="70" fillId="33" borderId="17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175" fontId="65" fillId="0" borderId="18" xfId="0" applyNumberFormat="1" applyFont="1" applyFill="1" applyBorder="1" applyAlignment="1">
      <alignment horizontal="center" vertical="center"/>
    </xf>
    <xf numFmtId="175" fontId="65" fillId="0" borderId="11" xfId="0" applyNumberFormat="1" applyFont="1" applyFill="1" applyBorder="1" applyAlignment="1">
      <alignment horizontal="center" vertical="center"/>
    </xf>
    <xf numFmtId="175" fontId="65" fillId="0" borderId="18" xfId="0" applyNumberFormat="1" applyFont="1" applyBorder="1" applyAlignment="1">
      <alignment horizontal="center" vertical="center"/>
    </xf>
    <xf numFmtId="175" fontId="65" fillId="0" borderId="19" xfId="0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110" zoomScaleNormal="110" workbookViewId="0" topLeftCell="A7">
      <selection activeCell="M21" sqref="M21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6.875" style="18" customWidth="1"/>
    <col min="4" max="4" width="13.75390625" style="0" customWidth="1"/>
    <col min="5" max="5" width="7.375" style="17" customWidth="1"/>
  </cols>
  <sheetData>
    <row r="1" spans="1:3" ht="16.5" customHeight="1">
      <c r="A1" s="45" t="s">
        <v>17</v>
      </c>
      <c r="B1" s="45"/>
      <c r="C1" s="45"/>
    </row>
    <row r="2" spans="1:5" ht="16.5" customHeight="1">
      <c r="A2" s="45" t="s">
        <v>40</v>
      </c>
      <c r="B2" s="45"/>
      <c r="C2" s="45"/>
      <c r="D2" s="45"/>
      <c r="E2" s="6"/>
    </row>
    <row r="3" spans="1:4" ht="11.25" customHeight="1" thickBot="1">
      <c r="A3" s="5"/>
      <c r="C3" s="16"/>
      <c r="D3" s="44" t="s">
        <v>6</v>
      </c>
    </row>
    <row r="4" spans="1:5" ht="50.25" customHeight="1" thickBot="1">
      <c r="A4" s="12" t="s">
        <v>0</v>
      </c>
      <c r="B4" s="15" t="s">
        <v>1</v>
      </c>
      <c r="C4" s="24" t="s">
        <v>32</v>
      </c>
      <c r="D4" s="21" t="s">
        <v>41</v>
      </c>
      <c r="E4" s="7" t="s">
        <v>11</v>
      </c>
    </row>
    <row r="5" spans="1:5" s="2" customFormat="1" ht="10.5" customHeight="1" thickBot="1">
      <c r="A5" s="39">
        <v>1</v>
      </c>
      <c r="B5" s="40">
        <v>2</v>
      </c>
      <c r="C5" s="41">
        <v>3</v>
      </c>
      <c r="D5" s="42">
        <v>4</v>
      </c>
      <c r="E5" s="43">
        <v>5</v>
      </c>
    </row>
    <row r="6" spans="1:5" ht="16.5" customHeight="1" thickBot="1">
      <c r="A6" s="22" t="s">
        <v>10</v>
      </c>
      <c r="B6" s="23"/>
      <c r="C6" s="35">
        <f>C7+C10+C11+C12+C14+C15++C16+C17+C19+C20+C21+C22+C23+C28</f>
        <v>34090548.5</v>
      </c>
      <c r="D6" s="35">
        <f>D7+D10+D11+D12+D13+D14+D15+D16+D17+D18+D19+D20+D21+D22+D23+D24+D27+D28</f>
        <v>49595112.4</v>
      </c>
      <c r="E6" s="36">
        <f>D6/C6*100</f>
        <v>145.48053516944734</v>
      </c>
    </row>
    <row r="7" spans="1:5" ht="15" customHeight="1" thickBot="1">
      <c r="A7" s="13" t="s">
        <v>23</v>
      </c>
      <c r="B7" s="4"/>
      <c r="C7" s="27">
        <f>SUM(C8:C9)</f>
        <v>33217312.8</v>
      </c>
      <c r="D7" s="27">
        <v>48573444.2</v>
      </c>
      <c r="E7" s="26">
        <f>D7/C7*100</f>
        <v>146.22930064348853</v>
      </c>
    </row>
    <row r="8" spans="1:5" ht="26.25" customHeight="1" thickBot="1">
      <c r="A8" s="14" t="s">
        <v>28</v>
      </c>
      <c r="B8" s="28" t="s">
        <v>3</v>
      </c>
      <c r="C8" s="31">
        <v>33217312.8</v>
      </c>
      <c r="D8" s="27">
        <v>48573444.2</v>
      </c>
      <c r="E8" s="25">
        <f>D8/C8*100</f>
        <v>146.22930064348853</v>
      </c>
    </row>
    <row r="9" spans="1:5" ht="25.5" customHeight="1" thickBot="1">
      <c r="A9" s="14" t="s">
        <v>29</v>
      </c>
      <c r="B9" s="28" t="s">
        <v>13</v>
      </c>
      <c r="C9" s="31"/>
      <c r="D9" s="27"/>
      <c r="E9" s="25"/>
    </row>
    <row r="10" spans="1:5" ht="24.75" customHeight="1" thickBot="1">
      <c r="A10" s="10" t="s">
        <v>45</v>
      </c>
      <c r="B10" s="29" t="s">
        <v>50</v>
      </c>
      <c r="C10" s="32">
        <v>10869</v>
      </c>
      <c r="D10" s="27">
        <v>23351</v>
      </c>
      <c r="E10" s="25">
        <f aca="true" t="shared" si="0" ref="E10:E20">D10/C10*100</f>
        <v>214.84037169932836</v>
      </c>
    </row>
    <row r="11" spans="1:5" ht="36" customHeight="1" thickBot="1">
      <c r="A11" s="10" t="s">
        <v>7</v>
      </c>
      <c r="B11" s="30" t="s">
        <v>9</v>
      </c>
      <c r="C11" s="32">
        <v>3244.5</v>
      </c>
      <c r="D11" s="48">
        <v>2100</v>
      </c>
      <c r="E11" s="25">
        <f t="shared" si="0"/>
        <v>64.72491909385113</v>
      </c>
    </row>
    <row r="12" spans="1:5" s="1" customFormat="1" ht="36" customHeight="1" thickBot="1">
      <c r="A12" s="20" t="s">
        <v>16</v>
      </c>
      <c r="B12" s="30" t="s">
        <v>15</v>
      </c>
      <c r="C12" s="32">
        <v>2367.7</v>
      </c>
      <c r="D12" s="49">
        <v>1454.7</v>
      </c>
      <c r="E12" s="25">
        <f t="shared" si="0"/>
        <v>61.439371542002796</v>
      </c>
    </row>
    <row r="13" spans="1:5" s="1" customFormat="1" ht="26.25" customHeight="1" thickBot="1">
      <c r="A13" s="8" t="s">
        <v>44</v>
      </c>
      <c r="B13" s="30" t="s">
        <v>43</v>
      </c>
      <c r="C13" s="32"/>
      <c r="D13" s="48">
        <v>6</v>
      </c>
      <c r="E13" s="25"/>
    </row>
    <row r="14" spans="1:5" s="1" customFormat="1" ht="37.5" customHeight="1" thickBot="1">
      <c r="A14" s="11" t="s">
        <v>12</v>
      </c>
      <c r="B14" s="28" t="s">
        <v>8</v>
      </c>
      <c r="C14" s="33">
        <v>1750</v>
      </c>
      <c r="D14" s="48"/>
      <c r="E14" s="25"/>
    </row>
    <row r="15" spans="1:5" s="1" customFormat="1" ht="37.5" customHeight="1" thickBot="1">
      <c r="A15" s="9" t="s">
        <v>19</v>
      </c>
      <c r="B15" s="28" t="s">
        <v>4</v>
      </c>
      <c r="C15" s="31">
        <v>457438</v>
      </c>
      <c r="D15" s="50">
        <v>459973.3</v>
      </c>
      <c r="E15" s="25">
        <f t="shared" si="0"/>
        <v>100.55423904441693</v>
      </c>
    </row>
    <row r="16" spans="1:17" ht="24" customHeight="1" thickBot="1">
      <c r="A16" s="9" t="s">
        <v>20</v>
      </c>
      <c r="B16" s="28" t="s">
        <v>5</v>
      </c>
      <c r="C16" s="32">
        <v>58570.6</v>
      </c>
      <c r="D16" s="48">
        <v>56032.9</v>
      </c>
      <c r="E16" s="25">
        <f t="shared" si="0"/>
        <v>95.66728017128048</v>
      </c>
      <c r="Q16" s="1"/>
    </row>
    <row r="17" spans="1:17" ht="24.75" customHeight="1" thickBot="1">
      <c r="A17" s="8" t="s">
        <v>21</v>
      </c>
      <c r="B17" s="28" t="s">
        <v>51</v>
      </c>
      <c r="C17" s="31">
        <v>27895.7</v>
      </c>
      <c r="D17" s="48">
        <v>28877.5</v>
      </c>
      <c r="E17" s="25">
        <f t="shared" si="0"/>
        <v>103.51953885365846</v>
      </c>
      <c r="Q17" s="1"/>
    </row>
    <row r="18" spans="1:17" ht="24.75" customHeight="1" thickBot="1">
      <c r="A18" s="8" t="s">
        <v>2</v>
      </c>
      <c r="B18" s="52" t="s">
        <v>46</v>
      </c>
      <c r="C18" s="31"/>
      <c r="D18" s="48">
        <v>5.1</v>
      </c>
      <c r="E18" s="25"/>
      <c r="Q18" s="1"/>
    </row>
    <row r="19" spans="1:5" s="1" customFormat="1" ht="22.5" customHeight="1" thickBot="1">
      <c r="A19" s="9" t="s">
        <v>2</v>
      </c>
      <c r="B19" s="52" t="s">
        <v>47</v>
      </c>
      <c r="C19" s="31">
        <v>14927</v>
      </c>
      <c r="D19" s="48">
        <v>1575.5</v>
      </c>
      <c r="E19" s="25">
        <f t="shared" si="0"/>
        <v>10.554699537750386</v>
      </c>
    </row>
    <row r="20" spans="1:5" s="1" customFormat="1" ht="35.25" customHeight="1" thickBot="1">
      <c r="A20" s="9" t="s">
        <v>18</v>
      </c>
      <c r="B20" s="53" t="s">
        <v>52</v>
      </c>
      <c r="C20" s="31">
        <v>291438.1</v>
      </c>
      <c r="D20" s="48">
        <v>381334</v>
      </c>
      <c r="E20" s="25">
        <f t="shared" si="0"/>
        <v>130.84562382200545</v>
      </c>
    </row>
    <row r="21" spans="1:5" s="1" customFormat="1" ht="48.75" customHeight="1" thickBot="1">
      <c r="A21" s="8" t="s">
        <v>24</v>
      </c>
      <c r="B21" s="46" t="s">
        <v>33</v>
      </c>
      <c r="C21" s="34">
        <v>2998.3</v>
      </c>
      <c r="D21" s="51">
        <v>43160.3</v>
      </c>
      <c r="E21" s="25">
        <f>D21/C21*100</f>
        <v>1439.492379014775</v>
      </c>
    </row>
    <row r="22" spans="1:5" ht="47.25" customHeight="1" thickBot="1">
      <c r="A22" s="19" t="s">
        <v>25</v>
      </c>
      <c r="B22" s="47" t="s">
        <v>34</v>
      </c>
      <c r="C22" s="31">
        <v>827</v>
      </c>
      <c r="D22" s="49"/>
      <c r="E22" s="25"/>
    </row>
    <row r="23" spans="1:5" ht="35.25" customHeight="1" thickBot="1">
      <c r="A23" s="9" t="s">
        <v>26</v>
      </c>
      <c r="B23" s="37" t="s">
        <v>35</v>
      </c>
      <c r="C23" s="31">
        <v>163.3</v>
      </c>
      <c r="D23" s="48">
        <v>242.4</v>
      </c>
      <c r="E23" s="25">
        <f>D23/C23*100</f>
        <v>148.43845682792406</v>
      </c>
    </row>
    <row r="24" spans="1:5" ht="46.5" customHeight="1" thickBot="1">
      <c r="A24" s="9" t="s">
        <v>27</v>
      </c>
      <c r="B24" s="37" t="s">
        <v>22</v>
      </c>
      <c r="C24" s="31"/>
      <c r="D24" s="48">
        <v>4</v>
      </c>
      <c r="E24" s="25"/>
    </row>
    <row r="25" spans="1:5" ht="33" customHeight="1" thickBot="1">
      <c r="A25" s="9" t="s">
        <v>30</v>
      </c>
      <c r="B25" s="37" t="s">
        <v>36</v>
      </c>
      <c r="C25" s="31"/>
      <c r="D25" s="48"/>
      <c r="E25" s="25"/>
    </row>
    <row r="26" spans="1:5" ht="46.5" customHeight="1" thickBot="1">
      <c r="A26" s="9" t="s">
        <v>31</v>
      </c>
      <c r="B26" s="37" t="s">
        <v>37</v>
      </c>
      <c r="C26" s="31"/>
      <c r="D26" s="48"/>
      <c r="E26" s="25"/>
    </row>
    <row r="27" spans="1:5" ht="47.25" customHeight="1" thickBot="1">
      <c r="A27" s="9" t="s">
        <v>39</v>
      </c>
      <c r="B27" s="37" t="s">
        <v>42</v>
      </c>
      <c r="C27" s="31"/>
      <c r="D27" s="48">
        <v>9870.4</v>
      </c>
      <c r="E27" s="25"/>
    </row>
    <row r="28" spans="1:5" ht="24.75" customHeight="1" thickBot="1">
      <c r="A28" s="9" t="s">
        <v>14</v>
      </c>
      <c r="B28" s="37" t="s">
        <v>48</v>
      </c>
      <c r="C28" s="31">
        <v>746.5</v>
      </c>
      <c r="D28" s="48">
        <v>13681.1</v>
      </c>
      <c r="E28" s="25">
        <f>D28/C28*100</f>
        <v>1832.6992632283993</v>
      </c>
    </row>
    <row r="29" spans="1:5" ht="33.75" customHeight="1" thickBot="1">
      <c r="A29" s="20" t="s">
        <v>38</v>
      </c>
      <c r="B29" s="30" t="s">
        <v>49</v>
      </c>
      <c r="C29" s="32"/>
      <c r="D29" s="38"/>
      <c r="E29" s="25"/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2021-02-24T09:35:14Z</cp:lastPrinted>
  <dcterms:created xsi:type="dcterms:W3CDTF">2004-10-14T11:51:07Z</dcterms:created>
  <dcterms:modified xsi:type="dcterms:W3CDTF">2021-07-21T07:52:52Z</dcterms:modified>
  <cp:category/>
  <cp:version/>
  <cp:contentType/>
  <cp:contentStatus/>
</cp:coreProperties>
</file>